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ge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<sst xmlns="http://schemas.openxmlformats.org/spreadsheetml/2006/main" count="364" uniqueCount="242">
  <si>
    <t>A0014-00024209</t>
  </si>
  <si>
    <t>NITI GOYAL</t>
  </si>
  <si>
    <t>SATPAL GOYAL</t>
  </si>
  <si>
    <t>NEELAM GOYAL</t>
  </si>
  <si>
    <t>03 Mar 1986</t>
  </si>
  <si>
    <t>Female</t>
  </si>
  <si>
    <t>Unmarried</t>
  </si>
  <si>
    <t>Yes</t>
  </si>
  <si>
    <t>General</t>
  </si>
  <si>
    <t>Not Applicable</t>
  </si>
  <si>
    <t>No</t>
  </si>
  <si>
    <t>9646800407</t>
  </si>
  <si>
    <t>VARUNTRADERS407@YAHOO.IN</t>
  </si>
  <si>
    <t>M/S VARUN TRADERS, FOUZI ROAD, NEAR MUNSHI RAM KATARIA DHARAMSHALA</t>
  </si>
  <si>
    <t>KOTKAPURA</t>
  </si>
  <si>
    <t>FARIDKOT</t>
  </si>
  <si>
    <t>151204</t>
  </si>
  <si>
    <t>01635-220407</t>
  </si>
  <si>
    <t>Graduation</t>
  </si>
  <si>
    <t>Z(P)2004-3798/82066</t>
  </si>
  <si>
    <t>MATHS ECONOMICS PUB ADMN PUNJABI ENGLISH</t>
  </si>
  <si>
    <t>PUNJABI UNIVERSITY PATIALA</t>
  </si>
  <si>
    <t>Post Graduation</t>
  </si>
  <si>
    <t>06-DF-61/18094</t>
  </si>
  <si>
    <t>MATHS</t>
  </si>
  <si>
    <t>PANJAB UNIVERSITY CHANDIGARH</t>
  </si>
  <si>
    <t>B.Ed.</t>
  </si>
  <si>
    <t>06-DF-61/3046</t>
  </si>
  <si>
    <t>MATHS ECONOMICS</t>
  </si>
  <si>
    <t>M.Phil</t>
  </si>
  <si>
    <t>2009/72758/488125</t>
  </si>
  <si>
    <t>MAHARAJA GANGA SINGH UNIVERSITY BIKANER</t>
  </si>
  <si>
    <t>Punjab Govt. TET Paper-II Passed</t>
  </si>
  <si>
    <t>A0014-00011161</t>
  </si>
  <si>
    <t>SUKHDEEP KAUR</t>
  </si>
  <si>
    <t>HARBANS SINGH</t>
  </si>
  <si>
    <t>KARMJEET KAUR</t>
  </si>
  <si>
    <t>18 Oct 1988</t>
  </si>
  <si>
    <t>8427121295</t>
  </si>
  <si>
    <t>sukhaulakh999@gmail.com</t>
  </si>
  <si>
    <t>SUKHDEEP KAUR D/O HARBANS SINGH,V.P.O.-CHAKGILJEWALA,VIA-RUPANA</t>
  </si>
  <si>
    <t>GIDDERBAHA</t>
  </si>
  <si>
    <t>MUKTSAR SAHIB</t>
  </si>
  <si>
    <t>152032</t>
  </si>
  <si>
    <t>SUKHAULAKH999@GMAIL.COM</t>
  </si>
  <si>
    <t>15006000436</t>
  </si>
  <si>
    <t>ENG,PBC,ECONOMICS,MATHEMATICS,POLITICAL SCIENCE</t>
  </si>
  <si>
    <t>P.U., CHANDIGARH</t>
  </si>
  <si>
    <t>PU(P)2009-366</t>
  </si>
  <si>
    <t>MATHEMATICS</t>
  </si>
  <si>
    <t>PUNJABI UNIVERSITY,PATIALA</t>
  </si>
  <si>
    <t>PSE,LND,TLP,SMG,COE,GAC,POE,MAT,PBI,SEP,SEC,HSP,APN,CCA</t>
  </si>
  <si>
    <t>P.U.,CHANDIGARH</t>
  </si>
  <si>
    <t>A0014-00000597</t>
  </si>
  <si>
    <t>RAJAN NARULA</t>
  </si>
  <si>
    <t>KEWAL NARULA</t>
  </si>
  <si>
    <t>CHANDAN NARULA</t>
  </si>
  <si>
    <t>21 Jun 1987</t>
  </si>
  <si>
    <t>Male</t>
  </si>
  <si>
    <t>9463636636</t>
  </si>
  <si>
    <t>rajannarula21@gmail.com</t>
  </si>
  <si>
    <t>NEAR MGM SCHOOL, NANDIANA GATE</t>
  </si>
  <si>
    <t>151203</t>
  </si>
  <si>
    <t>RAJANNARULA21@GMAIL.COM</t>
  </si>
  <si>
    <t>103800</t>
  </si>
  <si>
    <t>PHY, CHE, MATH</t>
  </si>
  <si>
    <t>PUNJABI UNI PATIALA</t>
  </si>
  <si>
    <t>5347</t>
  </si>
  <si>
    <t>PHYSICS</t>
  </si>
  <si>
    <t>9568</t>
  </si>
  <si>
    <t>SCI, MATH</t>
  </si>
  <si>
    <t>PUNJAB UNI CHD</t>
  </si>
  <si>
    <t>MBU-1111-16525</t>
  </si>
  <si>
    <t>MANAV BHARTI UNI</t>
  </si>
  <si>
    <t>A0014-00029378</t>
  </si>
  <si>
    <t>SUGANDHA MADAAN</t>
  </si>
  <si>
    <t>RAVINDER MADAAN</t>
  </si>
  <si>
    <t>SUNITA</t>
  </si>
  <si>
    <t>27 Apr 1988</t>
  </si>
  <si>
    <t>9417329810</t>
  </si>
  <si>
    <t>aruf.madaanam@gmail.com</t>
  </si>
  <si>
    <t>H.NO.4346, ST.NO.7, BADA PUL, NAI ABADI, ABOHAR</t>
  </si>
  <si>
    <t>ABOHAR</t>
  </si>
  <si>
    <t>FAZILKA</t>
  </si>
  <si>
    <t>152116</t>
  </si>
  <si>
    <t>SUGANDHAARORA60@GMAIL.COM</t>
  </si>
  <si>
    <t>10305000179</t>
  </si>
  <si>
    <t>ENG,PBC,ECO,MAT,OMS</t>
  </si>
  <si>
    <t>PANJAB UNIVERSITY</t>
  </si>
  <si>
    <t>53011</t>
  </si>
  <si>
    <t>2062</t>
  </si>
  <si>
    <t>MATH,ENGLISH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</si>
  <si>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</si>
  <si>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</si>
  <si>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</si>
  <si>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</si>
  <si>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</si>
  <si>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</si>
  <si>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</si>
  <si>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</si>
  <si>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</si>
  <si>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</si>
  <si>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</si>
  <si>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</si>
  <si>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</si>
  <si>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</si>
  <si>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</si>
  <si>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</si>
  <si>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</si>
  <si>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</si>
  <si>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</si>
  <si>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</si>
  <si>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</si>
  <si>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</si>
  <si>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</si>
  <si>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</si>
  <si>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</si>
  <si>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</si>
  <si>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</si>
  <si>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</si>
  <si>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</si>
  <si>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</si>
  <si>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</si>
  <si>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</si>
  <si>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</si>
  <si>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</si>
  <si>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</si>
  <si>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</si>
  <si>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</si>
  <si>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</si>
  <si>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</si>
  <si>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</si>
  <si>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</si>
  <si>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</si>
  <si>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</si>
  <si>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</si>
  <si>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</si>
  <si>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</si>
  <si>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</si>
  <si>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</si>
  <si>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</si>
  <si>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</si>
  <si>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</si>
  <si>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</si>
  <si>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</si>
  <si>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</si>
  <si>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</si>
  <si>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</si>
  <si>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</si>
  <si>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</si>
  <si>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</si>
  <si>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</si>
  <si>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</si>
  <si>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</si>
  <si>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</si>
  <si>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</si>
  <si>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</si>
  <si>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</si>
  <si>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</si>
  <si>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</si>
  <si>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</si>
  <si>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</si>
  <si>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</si>
  <si>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</si>
  <si>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</si>
  <si>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</si>
  <si>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</si>
  <si>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</si>
  <si>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</si>
  <si>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</si>
  <si>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</si>
  <si>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</si>
  <si>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</si>
  <si>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</si>
  <si>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</si>
  <si>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</si>
  <si>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</si>
  <si>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</si>
  <si>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</si>
  <si>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</si>
  <si>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</si>
  <si>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</si>
  <si>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</si>
  <si>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</si>
  <si>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</si>
  <si>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</si>
  <si>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</si>
  <si>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</si>
  <si>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</si>
  <si>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</si>
  <si>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</si>
  <si>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</si>
  <si>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</si>
  <si>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</si>
  <si>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</si>
  <si>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</si>
  <si>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</si>
  <si>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</si>
  <si>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</si>
  <si>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</si>
  <si>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</si>
  <si>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</si>
  <si>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</si>
  <si>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</si>
  <si>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</si>
  <si>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</si>
  <si>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</si>
  <si>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</si>
  <si>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</si>
  <si>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</si>
  <si>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</si>
  <si>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</si>
  <si>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</si>
  <si>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</si>
  <si>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</si>
  <si>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</si>
  <si>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</si>
  <si>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</si>
  <si>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</si>
  <si>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</si>
  <si>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</si>
  <si>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</si>
  <si>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</si>
  <si>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</si>
  <si>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</si>
  <si>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</si>
  <si>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</si>
  <si>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</si>
  <si>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</si>
  <si>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</si>
  <si>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</si>
  <si>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</si>
  <si>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</si>
  <si>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</si>
  <si>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</si>
  <si>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weightage of graduation 30%</t>
  </si>
  <si>
    <t>weightage of B.ed 30%</t>
  </si>
  <si>
    <t>weightage of Post Graduation 10%</t>
  </si>
  <si>
    <t>weightage of M-Phil 5%</t>
  </si>
  <si>
    <t>weightage of P.H.D 5 marks</t>
  </si>
  <si>
    <t>weightage of TET 20%</t>
  </si>
  <si>
    <t xml:space="preserve"> Total Weightage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</si>
</sst>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N5"/>
  <sheetViews>
    <sheetView tabSelected="1" zoomScalePageLayoutView="0" workbookViewId="0" topLeftCell="A1">
      <selection activeCell="A6" sqref="A6"/>
    </sheetView>
  </sheetViews>
  <sheetFormatPr defaultColWidth="9.140625" defaultRowHeight="15"/>
  <sheetData>
    <row r="1" spans="1:170" s="4" customFormat="1" ht="75">
      <c r="A1" s="4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  <c r="H1" s="4" t="s">
        <v>99</v>
      </c>
      <c r="I1" s="4" t="s">
        <v>100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105</v>
      </c>
      <c r="O1" s="4" t="s">
        <v>106</v>
      </c>
      <c r="P1" s="4" t="s">
        <v>107</v>
      </c>
      <c r="Q1" s="4" t="s">
        <v>108</v>
      </c>
      <c r="R1" s="4" t="s">
        <v>109</v>
      </c>
      <c r="S1" s="4" t="s">
        <v>110</v>
      </c>
      <c r="T1" s="4" t="s">
        <v>111</v>
      </c>
      <c r="U1" s="4" t="s">
        <v>112</v>
      </c>
      <c r="V1" s="4" t="s">
        <v>113</v>
      </c>
      <c r="W1" s="4" t="s">
        <v>114</v>
      </c>
      <c r="X1" s="4" t="s">
        <v>115</v>
      </c>
      <c r="Y1" s="4" t="s">
        <v>110</v>
      </c>
      <c r="Z1" s="4" t="s">
        <v>111</v>
      </c>
      <c r="AA1" s="4" t="s">
        <v>112</v>
      </c>
      <c r="AB1" s="4" t="s">
        <v>113</v>
      </c>
      <c r="AC1" s="4" t="s">
        <v>114</v>
      </c>
      <c r="AD1" s="4" t="s">
        <v>115</v>
      </c>
      <c r="AE1" s="4" t="s">
        <v>116</v>
      </c>
      <c r="AF1" s="4" t="s">
        <v>117</v>
      </c>
      <c r="AG1" s="4" t="s">
        <v>118</v>
      </c>
      <c r="AH1" s="4" t="s">
        <v>119</v>
      </c>
      <c r="AI1" s="4" t="s">
        <v>120</v>
      </c>
      <c r="AJ1" s="4" t="s">
        <v>121</v>
      </c>
      <c r="AK1" s="4" t="s">
        <v>122</v>
      </c>
      <c r="AL1" s="4" t="s">
        <v>123</v>
      </c>
      <c r="AM1" s="4" t="s">
        <v>124</v>
      </c>
      <c r="AN1" s="4" t="s">
        <v>125</v>
      </c>
      <c r="AO1" s="4" t="s">
        <v>126</v>
      </c>
      <c r="AP1" s="4" t="s">
        <v>127</v>
      </c>
      <c r="AQ1" s="4" t="s">
        <v>128</v>
      </c>
      <c r="AR1" s="4" t="s">
        <v>129</v>
      </c>
      <c r="AS1" s="4" t="s">
        <v>130</v>
      </c>
      <c r="AT1" s="4" t="s">
        <v>131</v>
      </c>
      <c r="AU1" s="4" t="s">
        <v>132</v>
      </c>
      <c r="AV1" s="4" t="s">
        <v>133</v>
      </c>
      <c r="AW1" s="4" t="s">
        <v>134</v>
      </c>
      <c r="AX1" s="4" t="s">
        <v>135</v>
      </c>
      <c r="AY1" s="4" t="s">
        <v>136</v>
      </c>
      <c r="AZ1" s="4" t="s">
        <v>137</v>
      </c>
      <c r="BA1" s="4" t="s">
        <v>138</v>
      </c>
      <c r="BB1" s="4" t="s">
        <v>139</v>
      </c>
      <c r="BC1" s="4" t="s">
        <v>140</v>
      </c>
      <c r="BD1" s="4" t="s">
        <v>141</v>
      </c>
      <c r="BE1" s="4" t="s">
        <v>142</v>
      </c>
      <c r="BF1" s="4" t="s">
        <v>143</v>
      </c>
      <c r="BG1" s="4" t="s">
        <v>144</v>
      </c>
      <c r="BH1" s="4" t="s">
        <v>145</v>
      </c>
      <c r="BI1" s="4" t="s">
        <v>146</v>
      </c>
      <c r="BJ1" s="4" t="s">
        <v>147</v>
      </c>
      <c r="BK1" s="4" t="s">
        <v>148</v>
      </c>
      <c r="BL1" s="4" t="s">
        <v>149</v>
      </c>
      <c r="BM1" s="4" t="s">
        <v>150</v>
      </c>
      <c r="BN1" s="4" t="s">
        <v>151</v>
      </c>
      <c r="BO1" s="4" t="s">
        <v>152</v>
      </c>
      <c r="BP1" s="4" t="s">
        <v>153</v>
      </c>
      <c r="BQ1" s="4" t="s">
        <v>154</v>
      </c>
      <c r="BR1" s="4" t="s">
        <v>155</v>
      </c>
      <c r="BS1" s="4" t="s">
        <v>156</v>
      </c>
      <c r="BT1" s="4" t="s">
        <v>157</v>
      </c>
      <c r="BU1" s="4" t="s">
        <v>158</v>
      </c>
      <c r="BV1" s="4" t="s">
        <v>159</v>
      </c>
      <c r="BW1" s="4" t="s">
        <v>160</v>
      </c>
      <c r="BX1" s="4" t="s">
        <v>161</v>
      </c>
      <c r="BY1" s="4" t="s">
        <v>162</v>
      </c>
      <c r="BZ1" s="4" t="s">
        <v>163</v>
      </c>
      <c r="CA1" s="4" t="s">
        <v>164</v>
      </c>
      <c r="CB1" s="4" t="s">
        <v>165</v>
      </c>
      <c r="CC1" s="4" t="s">
        <v>166</v>
      </c>
      <c r="CD1" s="4" t="s">
        <v>167</v>
      </c>
      <c r="CE1" s="4" t="s">
        <v>168</v>
      </c>
      <c r="CF1" s="4" t="s">
        <v>169</v>
      </c>
      <c r="CG1" s="4" t="s">
        <v>170</v>
      </c>
      <c r="CH1" s="4" t="s">
        <v>171</v>
      </c>
      <c r="CI1" s="4" t="s">
        <v>172</v>
      </c>
      <c r="CJ1" s="4" t="s">
        <v>173</v>
      </c>
      <c r="CK1" s="4" t="s">
        <v>174</v>
      </c>
      <c r="CL1" s="4" t="s">
        <v>175</v>
      </c>
      <c r="CM1" s="4" t="s">
        <v>176</v>
      </c>
      <c r="CN1" s="4" t="s">
        <v>177</v>
      </c>
      <c r="CO1" s="4" t="s">
        <v>178</v>
      </c>
      <c r="CP1" s="4" t="s">
        <v>179</v>
      </c>
      <c r="CQ1" s="4" t="s">
        <v>180</v>
      </c>
      <c r="CR1" s="4" t="s">
        <v>181</v>
      </c>
      <c r="CS1" s="4" t="s">
        <v>182</v>
      </c>
      <c r="CT1" s="4" t="s">
        <v>183</v>
      </c>
      <c r="CU1" s="4" t="s">
        <v>184</v>
      </c>
      <c r="CV1" s="4" t="s">
        <v>185</v>
      </c>
      <c r="CW1" s="4" t="s">
        <v>186</v>
      </c>
      <c r="CX1" s="4" t="s">
        <v>187</v>
      </c>
      <c r="CY1" s="4" t="s">
        <v>188</v>
      </c>
      <c r="CZ1" s="4" t="s">
        <v>189</v>
      </c>
      <c r="DA1" s="4" t="s">
        <v>190</v>
      </c>
      <c r="DB1" s="4" t="s">
        <v>191</v>
      </c>
      <c r="DC1" s="4" t="s">
        <v>192</v>
      </c>
      <c r="DD1" s="4" t="s">
        <v>193</v>
      </c>
      <c r="DE1" s="4" t="s">
        <v>194</v>
      </c>
      <c r="DF1" s="4" t="s">
        <v>195</v>
      </c>
      <c r="DG1" s="4" t="s">
        <v>196</v>
      </c>
      <c r="DH1" s="4" t="s">
        <v>197</v>
      </c>
      <c r="DI1" s="4" t="s">
        <v>198</v>
      </c>
      <c r="DJ1" s="4" t="s">
        <v>199</v>
      </c>
      <c r="DK1" s="4" t="s">
        <v>200</v>
      </c>
      <c r="DL1" s="4" t="s">
        <v>201</v>
      </c>
      <c r="DM1" s="4" t="s">
        <v>202</v>
      </c>
      <c r="DN1" s="4" t="s">
        <v>203</v>
      </c>
      <c r="DO1" s="4" t="s">
        <v>204</v>
      </c>
      <c r="DP1" s="4" t="s">
        <v>205</v>
      </c>
      <c r="DQ1" s="4" t="s">
        <v>206</v>
      </c>
      <c r="DR1" s="4" t="s">
        <v>207</v>
      </c>
      <c r="DS1" s="4" t="s">
        <v>208</v>
      </c>
      <c r="DT1" s="4" t="s">
        <v>209</v>
      </c>
      <c r="DU1" s="4" t="s">
        <v>210</v>
      </c>
      <c r="DV1" s="4" t="s">
        <v>211</v>
      </c>
      <c r="DW1" s="4" t="s">
        <v>212</v>
      </c>
      <c r="DX1" s="4" t="s">
        <v>213</v>
      </c>
      <c r="DY1" s="4" t="s">
        <v>214</v>
      </c>
      <c r="DZ1" s="4" t="s">
        <v>215</v>
      </c>
      <c r="EA1" s="4" t="s">
        <v>216</v>
      </c>
      <c r="EB1" s="4" t="s">
        <v>102</v>
      </c>
      <c r="EC1" s="4" t="s">
        <v>217</v>
      </c>
      <c r="ED1" s="4" t="s">
        <v>218</v>
      </c>
      <c r="EE1" s="4" t="s">
        <v>219</v>
      </c>
      <c r="EF1" s="4" t="s">
        <v>220</v>
      </c>
      <c r="EG1" s="4" t="s">
        <v>221</v>
      </c>
      <c r="EH1" s="4" t="s">
        <v>222</v>
      </c>
      <c r="EI1" s="4" t="s">
        <v>223</v>
      </c>
      <c r="EJ1" s="4" t="s">
        <v>224</v>
      </c>
      <c r="EK1" s="4" t="s">
        <v>220</v>
      </c>
      <c r="EL1" s="4" t="s">
        <v>225</v>
      </c>
      <c r="EM1" s="4" t="s">
        <v>226</v>
      </c>
      <c r="EN1" s="4" t="s">
        <v>218</v>
      </c>
      <c r="EO1" s="4" t="s">
        <v>219</v>
      </c>
      <c r="EP1" s="4" t="s">
        <v>220</v>
      </c>
      <c r="EQ1" s="4" t="s">
        <v>105</v>
      </c>
      <c r="ER1" s="4" t="s">
        <v>226</v>
      </c>
      <c r="ES1" s="4" t="s">
        <v>218</v>
      </c>
      <c r="ET1" s="4" t="s">
        <v>219</v>
      </c>
      <c r="EU1" s="4" t="s">
        <v>220</v>
      </c>
      <c r="EV1" s="4" t="s">
        <v>106</v>
      </c>
      <c r="EW1" s="4" t="s">
        <v>227</v>
      </c>
      <c r="EX1" s="4" t="s">
        <v>228</v>
      </c>
      <c r="EY1" s="4" t="s">
        <v>229</v>
      </c>
      <c r="EZ1" s="4" t="s">
        <v>219</v>
      </c>
      <c r="FA1" s="4" t="s">
        <v>220</v>
      </c>
      <c r="FB1" s="4" t="s">
        <v>107</v>
      </c>
      <c r="FC1" s="4" t="s">
        <v>230</v>
      </c>
      <c r="FD1" s="4" t="s">
        <v>231</v>
      </c>
      <c r="FE1" s="4" t="s">
        <v>232</v>
      </c>
      <c r="FF1" s="4" t="s">
        <v>233</v>
      </c>
      <c r="FG1" s="4" t="s">
        <v>234</v>
      </c>
      <c r="FH1" s="5" t="s">
        <v>235</v>
      </c>
      <c r="FI1" s="5" t="s">
        <v>236</v>
      </c>
      <c r="FJ1" s="5" t="s">
        <v>237</v>
      </c>
      <c r="FK1" s="5" t="s">
        <v>238</v>
      </c>
      <c r="FL1" s="5" t="s">
        <v>239</v>
      </c>
      <c r="FM1" s="5" t="s">
        <v>240</v>
      </c>
      <c r="FN1" s="5" t="s">
        <v>241</v>
      </c>
    </row>
    <row r="2" spans="1:170" s="1" customFormat="1" ht="15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7</v>
      </c>
      <c r="K2" s="1" t="s">
        <v>8</v>
      </c>
      <c r="L2" s="1" t="s">
        <v>9</v>
      </c>
      <c r="M2" s="1" t="s">
        <v>9</v>
      </c>
      <c r="N2" s="1" t="s">
        <v>9</v>
      </c>
      <c r="O2" s="1" t="s">
        <v>10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12</v>
      </c>
      <c r="Y2" s="1" t="s">
        <v>13</v>
      </c>
      <c r="Z2" s="1" t="s">
        <v>14</v>
      </c>
      <c r="AA2" s="1" t="s">
        <v>15</v>
      </c>
      <c r="AB2" s="1" t="s">
        <v>16</v>
      </c>
      <c r="AC2" s="1" t="s">
        <v>17</v>
      </c>
      <c r="AD2" s="1" t="s">
        <v>12</v>
      </c>
      <c r="AE2" s="1" t="s">
        <v>18</v>
      </c>
      <c r="AF2" s="1" t="s">
        <v>7</v>
      </c>
      <c r="AG2" s="1" t="s">
        <v>19</v>
      </c>
      <c r="AH2" s="1">
        <v>2006</v>
      </c>
      <c r="AI2" s="1" t="s">
        <v>20</v>
      </c>
      <c r="AJ2" s="1" t="s">
        <v>21</v>
      </c>
      <c r="AK2" s="1">
        <v>1809</v>
      </c>
      <c r="AL2" s="1">
        <v>2700</v>
      </c>
      <c r="AM2" s="1">
        <v>67</v>
      </c>
      <c r="BF2" s="1" t="s">
        <v>22</v>
      </c>
      <c r="BG2" s="1" t="s">
        <v>7</v>
      </c>
      <c r="BH2" s="1" t="s">
        <v>23</v>
      </c>
      <c r="BI2" s="1">
        <v>2009</v>
      </c>
      <c r="BJ2" s="1" t="s">
        <v>24</v>
      </c>
      <c r="BK2" s="1" t="s">
        <v>25</v>
      </c>
      <c r="BL2" s="1">
        <v>617</v>
      </c>
      <c r="BM2" s="1">
        <v>1000</v>
      </c>
      <c r="BN2" s="1">
        <v>61.7</v>
      </c>
      <c r="BO2" s="1" t="s">
        <v>26</v>
      </c>
      <c r="BP2" s="1" t="s">
        <v>7</v>
      </c>
      <c r="BQ2" s="1" t="s">
        <v>27</v>
      </c>
      <c r="BR2" s="1">
        <v>2007</v>
      </c>
      <c r="BS2" s="1" t="s">
        <v>28</v>
      </c>
      <c r="BT2" s="1" t="s">
        <v>25</v>
      </c>
      <c r="BU2" s="1">
        <v>818</v>
      </c>
      <c r="BV2" s="1">
        <v>1150</v>
      </c>
      <c r="BW2" s="1">
        <v>71.13</v>
      </c>
      <c r="CY2" s="1" t="s">
        <v>29</v>
      </c>
      <c r="CZ2" s="1" t="s">
        <v>7</v>
      </c>
      <c r="DA2" s="1" t="s">
        <v>30</v>
      </c>
      <c r="DB2" s="1">
        <v>2010</v>
      </c>
      <c r="DC2" s="1" t="s">
        <v>24</v>
      </c>
      <c r="DD2" s="1" t="s">
        <v>31</v>
      </c>
      <c r="DE2" s="1">
        <v>287</v>
      </c>
      <c r="DF2" s="1">
        <v>400</v>
      </c>
      <c r="DG2" s="1">
        <v>71.75</v>
      </c>
      <c r="DV2" s="1" t="s">
        <v>32</v>
      </c>
      <c r="DW2" s="1" t="s">
        <v>7</v>
      </c>
      <c r="DX2" s="1">
        <v>2013</v>
      </c>
      <c r="DY2" s="1">
        <v>96</v>
      </c>
      <c r="DZ2" s="1">
        <v>150</v>
      </c>
      <c r="EA2" s="1">
        <v>64</v>
      </c>
      <c r="FH2" s="2">
        <f>(AK2/AL2)*30</f>
        <v>20.1</v>
      </c>
      <c r="FI2" s="2">
        <f>(BU2/BV2)*30</f>
        <v>21.33913043478261</v>
      </c>
      <c r="FJ2" s="2">
        <f>(BL2/BM2)*10</f>
        <v>6.17</v>
      </c>
      <c r="FK2" s="2">
        <f>(DE2/DF2)*5</f>
        <v>3.5875000000000004</v>
      </c>
      <c r="FL2" s="3"/>
      <c r="FM2" s="2">
        <f>(DY2/DZ2)*20</f>
        <v>12.8</v>
      </c>
      <c r="FN2" s="2">
        <f>SUM(FH2:FM2)</f>
        <v>63.99663043478262</v>
      </c>
    </row>
    <row r="3" spans="1:170" s="1" customFormat="1" ht="15">
      <c r="A3" s="1">
        <v>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5</v>
      </c>
      <c r="H3" s="1" t="s">
        <v>6</v>
      </c>
      <c r="I3" s="1" t="s">
        <v>7</v>
      </c>
      <c r="J3" s="1" t="s">
        <v>7</v>
      </c>
      <c r="K3" s="1" t="s">
        <v>8</v>
      </c>
      <c r="L3" s="1" t="s">
        <v>9</v>
      </c>
      <c r="M3" s="1" t="s">
        <v>9</v>
      </c>
      <c r="N3" s="1" t="s">
        <v>9</v>
      </c>
      <c r="O3" s="1" t="s">
        <v>10</v>
      </c>
      <c r="P3" s="1" t="s">
        <v>10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  <c r="W3" s="1" t="s">
        <v>38</v>
      </c>
      <c r="X3" s="1" t="s">
        <v>44</v>
      </c>
      <c r="Y3" s="1" t="s">
        <v>40</v>
      </c>
      <c r="Z3" s="1" t="s">
        <v>41</v>
      </c>
      <c r="AA3" s="1" t="s">
        <v>42</v>
      </c>
      <c r="AB3" s="1" t="s">
        <v>43</v>
      </c>
      <c r="AC3" s="1" t="s">
        <v>38</v>
      </c>
      <c r="AD3" s="1" t="s">
        <v>44</v>
      </c>
      <c r="AE3" s="1" t="s">
        <v>18</v>
      </c>
      <c r="AF3" s="1" t="s">
        <v>7</v>
      </c>
      <c r="AG3" s="1" t="s">
        <v>45</v>
      </c>
      <c r="AH3" s="1">
        <v>2009</v>
      </c>
      <c r="AI3" s="1" t="s">
        <v>46</v>
      </c>
      <c r="AJ3" s="1" t="s">
        <v>47</v>
      </c>
      <c r="AK3" s="1">
        <v>1706</v>
      </c>
      <c r="AL3" s="1">
        <v>2400</v>
      </c>
      <c r="AM3" s="1">
        <v>71.08</v>
      </c>
      <c r="BF3" s="1" t="s">
        <v>22</v>
      </c>
      <c r="BG3" s="1" t="s">
        <v>7</v>
      </c>
      <c r="BH3" s="1" t="s">
        <v>48</v>
      </c>
      <c r="BI3" s="1">
        <v>2011</v>
      </c>
      <c r="BJ3" s="1" t="s">
        <v>49</v>
      </c>
      <c r="BK3" s="1" t="s">
        <v>50</v>
      </c>
      <c r="BL3" s="1">
        <v>1250</v>
      </c>
      <c r="BM3" s="1">
        <v>2000</v>
      </c>
      <c r="BN3" s="1">
        <v>62.5</v>
      </c>
      <c r="BO3" s="1" t="s">
        <v>26</v>
      </c>
      <c r="BP3" s="1" t="s">
        <v>7</v>
      </c>
      <c r="BQ3" s="1" t="s">
        <v>45</v>
      </c>
      <c r="BR3" s="1">
        <v>2012</v>
      </c>
      <c r="BS3" s="1" t="s">
        <v>51</v>
      </c>
      <c r="BT3" s="1" t="s">
        <v>52</v>
      </c>
      <c r="BU3" s="1">
        <v>833</v>
      </c>
      <c r="BV3" s="1">
        <v>1100</v>
      </c>
      <c r="BW3" s="1">
        <v>75.73</v>
      </c>
      <c r="DV3" s="1" t="s">
        <v>32</v>
      </c>
      <c r="DW3" s="1" t="s">
        <v>7</v>
      </c>
      <c r="DX3" s="1">
        <v>2013</v>
      </c>
      <c r="DY3" s="1">
        <v>101</v>
      </c>
      <c r="DZ3" s="1">
        <v>150</v>
      </c>
      <c r="EA3" s="1">
        <v>67.33</v>
      </c>
      <c r="FH3" s="2">
        <f>(AK3/AL3)*30</f>
        <v>21.325</v>
      </c>
      <c r="FI3" s="2">
        <f>(BU3/BV3)*30</f>
        <v>22.71818181818182</v>
      </c>
      <c r="FJ3" s="2">
        <f>(BL3/BM3)*10</f>
        <v>6.25</v>
      </c>
      <c r="FK3" s="2"/>
      <c r="FL3" s="3"/>
      <c r="FM3" s="2">
        <f>(DY3/DZ3)*20</f>
        <v>13.466666666666667</v>
      </c>
      <c r="FN3" s="2">
        <f>SUM(FH3:FM3)</f>
        <v>63.75984848484849</v>
      </c>
    </row>
    <row r="4" spans="1:170" s="1" customFormat="1" ht="15">
      <c r="A4" s="1">
        <v>3</v>
      </c>
      <c r="B4" s="1" t="s">
        <v>53</v>
      </c>
      <c r="C4" s="1" t="s">
        <v>54</v>
      </c>
      <c r="D4" s="1" t="s">
        <v>55</v>
      </c>
      <c r="E4" s="1" t="s">
        <v>56</v>
      </c>
      <c r="F4" s="1" t="s">
        <v>57</v>
      </c>
      <c r="G4" s="1" t="s">
        <v>58</v>
      </c>
      <c r="H4" s="1" t="s">
        <v>6</v>
      </c>
      <c r="I4" s="1" t="s">
        <v>7</v>
      </c>
      <c r="J4" s="1" t="s">
        <v>7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10</v>
      </c>
      <c r="Q4" s="1" t="s">
        <v>59</v>
      </c>
      <c r="R4" s="1" t="s">
        <v>60</v>
      </c>
      <c r="S4" s="1" t="s">
        <v>61</v>
      </c>
      <c r="T4" s="1" t="s">
        <v>15</v>
      </c>
      <c r="U4" s="1" t="s">
        <v>15</v>
      </c>
      <c r="V4" s="1" t="s">
        <v>62</v>
      </c>
      <c r="W4" s="1" t="s">
        <v>59</v>
      </c>
      <c r="X4" s="1" t="s">
        <v>63</v>
      </c>
      <c r="Y4" s="1" t="s">
        <v>61</v>
      </c>
      <c r="Z4" s="1" t="s">
        <v>15</v>
      </c>
      <c r="AA4" s="1" t="s">
        <v>15</v>
      </c>
      <c r="AB4" s="1" t="s">
        <v>62</v>
      </c>
      <c r="AC4" s="1" t="s">
        <v>59</v>
      </c>
      <c r="AD4" s="1" t="s">
        <v>63</v>
      </c>
      <c r="AE4" s="1" t="s">
        <v>18</v>
      </c>
      <c r="AF4" s="1" t="s">
        <v>7</v>
      </c>
      <c r="AG4" s="1" t="s">
        <v>64</v>
      </c>
      <c r="AH4" s="1">
        <v>2008</v>
      </c>
      <c r="AI4" s="1" t="s">
        <v>65</v>
      </c>
      <c r="AJ4" s="1" t="s">
        <v>66</v>
      </c>
      <c r="AK4" s="1">
        <v>1866</v>
      </c>
      <c r="AL4" s="1">
        <v>3000</v>
      </c>
      <c r="AM4" s="1">
        <v>62.2</v>
      </c>
      <c r="BF4" s="1" t="s">
        <v>22</v>
      </c>
      <c r="BG4" s="1" t="s">
        <v>7</v>
      </c>
      <c r="BH4" s="1" t="s">
        <v>67</v>
      </c>
      <c r="BI4" s="1">
        <v>2011</v>
      </c>
      <c r="BJ4" s="1" t="s">
        <v>68</v>
      </c>
      <c r="BK4" s="1" t="s">
        <v>66</v>
      </c>
      <c r="BL4" s="1">
        <v>1290</v>
      </c>
      <c r="BM4" s="1">
        <v>2000</v>
      </c>
      <c r="BN4" s="1">
        <v>64.5</v>
      </c>
      <c r="BO4" s="1" t="s">
        <v>26</v>
      </c>
      <c r="BP4" s="1" t="s">
        <v>7</v>
      </c>
      <c r="BQ4" s="1" t="s">
        <v>69</v>
      </c>
      <c r="BR4" s="1">
        <v>2009</v>
      </c>
      <c r="BS4" s="1" t="s">
        <v>70</v>
      </c>
      <c r="BT4" s="1" t="s">
        <v>71</v>
      </c>
      <c r="BU4" s="1">
        <v>823</v>
      </c>
      <c r="BV4" s="1">
        <v>1100</v>
      </c>
      <c r="BW4" s="1">
        <v>74.82</v>
      </c>
      <c r="CY4" s="1" t="s">
        <v>29</v>
      </c>
      <c r="CZ4" s="1" t="s">
        <v>7</v>
      </c>
      <c r="DA4" s="1" t="s">
        <v>72</v>
      </c>
      <c r="DB4" s="1">
        <v>2012</v>
      </c>
      <c r="DC4" s="1" t="s">
        <v>68</v>
      </c>
      <c r="DD4" s="1" t="s">
        <v>73</v>
      </c>
      <c r="DE4" s="1">
        <v>365</v>
      </c>
      <c r="DF4" s="1">
        <v>500</v>
      </c>
      <c r="DG4" s="1">
        <v>73</v>
      </c>
      <c r="DV4" s="1" t="s">
        <v>32</v>
      </c>
      <c r="DW4" s="1" t="s">
        <v>7</v>
      </c>
      <c r="DX4" s="1">
        <v>2013</v>
      </c>
      <c r="DY4" s="1">
        <v>93</v>
      </c>
      <c r="DZ4" s="1">
        <v>150</v>
      </c>
      <c r="EA4" s="1">
        <v>62</v>
      </c>
      <c r="FH4" s="2">
        <f>(AK4/AL4)*30</f>
        <v>18.66</v>
      </c>
      <c r="FI4" s="2">
        <f>(BU4/BV4)*30</f>
        <v>22.445454545454545</v>
      </c>
      <c r="FJ4" s="2">
        <f>(BL4/BM4)*10</f>
        <v>6.45</v>
      </c>
      <c r="FK4" s="2">
        <f>(DE4/DF4)*5</f>
        <v>3.65</v>
      </c>
      <c r="FL4" s="3"/>
      <c r="FM4" s="2">
        <f>(DY4/DZ4)*20</f>
        <v>12.4</v>
      </c>
      <c r="FN4" s="2">
        <f>SUM(FH4:FM4)</f>
        <v>63.60545454545455</v>
      </c>
    </row>
    <row r="5" spans="1:170" s="1" customFormat="1" ht="15">
      <c r="A5" s="1">
        <v>4</v>
      </c>
      <c r="B5" s="1" t="s">
        <v>74</v>
      </c>
      <c r="C5" s="1" t="s">
        <v>75</v>
      </c>
      <c r="D5" s="1" t="s">
        <v>76</v>
      </c>
      <c r="E5" s="1" t="s">
        <v>77</v>
      </c>
      <c r="F5" s="1" t="s">
        <v>78</v>
      </c>
      <c r="G5" s="1" t="s">
        <v>5</v>
      </c>
      <c r="H5" s="1" t="s">
        <v>6</v>
      </c>
      <c r="I5" s="1" t="s">
        <v>7</v>
      </c>
      <c r="J5" s="1" t="s">
        <v>7</v>
      </c>
      <c r="K5" s="1" t="s">
        <v>8</v>
      </c>
      <c r="L5" s="1" t="s">
        <v>9</v>
      </c>
      <c r="M5" s="1" t="s">
        <v>9</v>
      </c>
      <c r="N5" s="1" t="s">
        <v>9</v>
      </c>
      <c r="O5" s="1" t="s">
        <v>10</v>
      </c>
      <c r="P5" s="1" t="s">
        <v>10</v>
      </c>
      <c r="Q5" s="1" t="s">
        <v>79</v>
      </c>
      <c r="R5" s="1" t="s">
        <v>80</v>
      </c>
      <c r="S5" s="1" t="s">
        <v>81</v>
      </c>
      <c r="T5" s="1" t="s">
        <v>82</v>
      </c>
      <c r="U5" s="1" t="s">
        <v>83</v>
      </c>
      <c r="V5" s="1" t="s">
        <v>84</v>
      </c>
      <c r="W5" s="1" t="s">
        <v>79</v>
      </c>
      <c r="X5" s="1" t="s">
        <v>85</v>
      </c>
      <c r="Y5" s="1" t="s">
        <v>81</v>
      </c>
      <c r="Z5" s="1" t="s">
        <v>82</v>
      </c>
      <c r="AA5" s="1" t="s">
        <v>83</v>
      </c>
      <c r="AB5" s="1" t="s">
        <v>84</v>
      </c>
      <c r="AC5" s="1" t="s">
        <v>79</v>
      </c>
      <c r="AD5" s="1" t="s">
        <v>85</v>
      </c>
      <c r="AE5" s="1" t="s">
        <v>18</v>
      </c>
      <c r="AF5" s="1" t="s">
        <v>7</v>
      </c>
      <c r="AG5" s="1" t="s">
        <v>86</v>
      </c>
      <c r="AH5" s="1">
        <v>2008</v>
      </c>
      <c r="AI5" s="1" t="s">
        <v>87</v>
      </c>
      <c r="AJ5" s="1" t="s">
        <v>88</v>
      </c>
      <c r="AK5" s="1">
        <v>1791</v>
      </c>
      <c r="AL5" s="1">
        <v>2400</v>
      </c>
      <c r="AM5" s="1">
        <v>74.62</v>
      </c>
      <c r="BF5" s="1" t="s">
        <v>22</v>
      </c>
      <c r="BG5" s="1" t="s">
        <v>7</v>
      </c>
      <c r="BH5" s="1" t="s">
        <v>89</v>
      </c>
      <c r="BI5" s="1">
        <v>2011</v>
      </c>
      <c r="BJ5" s="1" t="s">
        <v>49</v>
      </c>
      <c r="BK5" s="1" t="s">
        <v>88</v>
      </c>
      <c r="BL5" s="1">
        <v>742</v>
      </c>
      <c r="BM5" s="1">
        <v>1000</v>
      </c>
      <c r="BN5" s="1">
        <v>74.2</v>
      </c>
      <c r="BO5" s="1" t="s">
        <v>26</v>
      </c>
      <c r="BP5" s="1" t="s">
        <v>7</v>
      </c>
      <c r="BQ5" s="1" t="s">
        <v>90</v>
      </c>
      <c r="BR5" s="1">
        <v>2009</v>
      </c>
      <c r="BS5" s="1" t="s">
        <v>91</v>
      </c>
      <c r="BT5" s="1" t="s">
        <v>88</v>
      </c>
      <c r="BU5" s="1">
        <v>797</v>
      </c>
      <c r="BV5" s="1">
        <v>1100</v>
      </c>
      <c r="BW5" s="1">
        <v>72.45</v>
      </c>
      <c r="DV5" s="1" t="s">
        <v>32</v>
      </c>
      <c r="DW5" s="1" t="s">
        <v>7</v>
      </c>
      <c r="DX5" s="1">
        <v>2013</v>
      </c>
      <c r="DY5" s="1">
        <v>90</v>
      </c>
      <c r="DZ5" s="1">
        <v>150</v>
      </c>
      <c r="EA5" s="1">
        <v>60</v>
      </c>
      <c r="FH5" s="2">
        <f>(AK5/AL5)*30</f>
        <v>22.3875</v>
      </c>
      <c r="FI5" s="2">
        <f>(BU5/BV5)*30</f>
        <v>21.736363636363635</v>
      </c>
      <c r="FJ5" s="2">
        <f>(BL5/BM5)*10</f>
        <v>7.42</v>
      </c>
      <c r="FK5" s="2"/>
      <c r="FL5" s="3"/>
      <c r="FM5" s="2">
        <f>(DY5/DZ5)*20</f>
        <v>12</v>
      </c>
      <c r="FN5" s="2">
        <f>SUM(FH5:FM5)</f>
        <v>63.54386363636364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dcterms:created xsi:type="dcterms:W3CDTF">2014-04-22T05:33:51Z</dcterms:created>
  <dcterms:modified xsi:type="dcterms:W3CDTF">2014-05-01T06:10:32Z</dcterms:modified>
  <cp:category/>
  <cp:version/>
  <cp:contentType/>
  <cp:contentStatus/>
</cp:coreProperties>
</file>