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30" windowHeight="9405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<sst xmlns="http://schemas.openxmlformats.org/spreadsheetml/2006/main" count="654" uniqueCount="339">
  <si>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</si>
  <si>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</si>
  <si>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</si>
  <si>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</si>
  <si>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</si>
  <si>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</si>
  <si>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</si>
  <si>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</si>
  <si>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</si>
  <si>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</si>
  <si>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</si>
  <si>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</si>
  <si>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</si>
  <si>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</si>
  <si>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</si>
  <si>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</si>
  <si>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</si>
  <si>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</si>
  <si>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</si>
  <si>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</si>
  <si>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</si>
  <si>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</si>
  <si>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</si>
  <si>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</si>
  <si>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</si>
  <si>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</si>
  <si>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</si>
  <si>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</si>
  <si>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</si>
  <si>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</si>
  <si>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</si>
  <si>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</si>
  <si>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</si>
  <si>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</si>
  <si>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</si>
  <si>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</si>
  <si>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</si>
  <si>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</si>
  <si>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</si>
  <si>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</si>
  <si>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</si>
  <si>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</si>
  <si>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</si>
  <si>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</si>
  <si>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</si>
  <si>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</si>
  <si>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</si>
  <si>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</si>
  <si>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</si>
  <si>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</si>
  <si>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</si>
  <si>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</si>
  <si>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</si>
  <si>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</si>
  <si>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</si>
  <si>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</si>
  <si>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</si>
  <si>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</si>
  <si>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</si>
  <si>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</si>
  <si>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</si>
  <si>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</si>
  <si>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</si>
  <si>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</si>
  <si>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</si>
  <si>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</si>
  <si>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</si>
  <si>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</si>
  <si>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</si>
  <si>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</si>
  <si>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</si>
  <si>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</si>
  <si>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</si>
  <si>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</si>
  <si>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</si>
  <si>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</si>
  <si>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</si>
  <si>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</si>
  <si>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</si>
  <si>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</si>
  <si>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</si>
  <si>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</si>
  <si>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</si>
  <si>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</si>
  <si>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</si>
  <si>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</si>
  <si>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</si>
  <si>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</si>
  <si>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</si>
  <si>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</si>
  <si>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</si>
  <si>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</si>
  <si>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</si>
  <si>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</si>
  <si>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</si>
  <si>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</si>
  <si>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</si>
  <si>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</si>
  <si>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</si>
  <si>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</si>
  <si>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</si>
  <si>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</si>
  <si>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</si>
  <si>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</si>
  <si>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</si>
  <si>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</si>
  <si>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</si>
  <si>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</si>
  <si>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</si>
  <si>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</si>
  <si>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</si>
  <si>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</si>
  <si>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</si>
  <si>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</si>
  <si>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</si>
  <si>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</si>
  <si>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</si>
  <si>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</si>
  <si>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</si>
  <si>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</si>
  <si>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</si>
  <si>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</si>
  <si>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</si>
  <si>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</si>
  <si>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</si>
  <si>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</si>
  <si>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</si>
  <si>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</si>
  <si>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</si>
  <si>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</si>
  <si>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</si>
  <si>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</si>
  <si>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</si>
  <si>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</si>
  <si>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</si>
  <si>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</si>
  <si>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</si>
  <si>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</si>
  <si>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</si>
  <si>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</si>
  <si>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</si>
  <si>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</si>
  <si>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</si>
  <si>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</si>
  <si>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</si>
  <si>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</si>
  <si>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</si>
  <si>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</si>
  <si>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BATHINDA</t>
  </si>
  <si>
    <t>151001</t>
  </si>
  <si>
    <t>Graduation</t>
  </si>
  <si>
    <t>Post Graduation</t>
  </si>
  <si>
    <t>MATHS</t>
  </si>
  <si>
    <t>B.Ed.</t>
  </si>
  <si>
    <t>M.Phil</t>
  </si>
  <si>
    <t>Punjab Govt. TET Paper-II Passed</t>
  </si>
  <si>
    <t>Unmarried</t>
  </si>
  <si>
    <t>PANJAB UNIVERSITY</t>
  </si>
  <si>
    <t>PHYSICS</t>
  </si>
  <si>
    <t>SUNAM</t>
  </si>
  <si>
    <t>SANGRUR</t>
  </si>
  <si>
    <t>148028</t>
  </si>
  <si>
    <t>PUNJABI UNIVERSITY PATIALA</t>
  </si>
  <si>
    <t>MATHEMATICS</t>
  </si>
  <si>
    <t>FAZILKA</t>
  </si>
  <si>
    <t>MATH</t>
  </si>
  <si>
    <t>AMRITSAR</t>
  </si>
  <si>
    <t>PATHANKOT</t>
  </si>
  <si>
    <t>145001</t>
  </si>
  <si>
    <t>GNDU</t>
  </si>
  <si>
    <t>MUKTSAR SAHIB</t>
  </si>
  <si>
    <t>PHYSICAL SCIENCE,MATHS</t>
  </si>
  <si>
    <t>ABOHAR</t>
  </si>
  <si>
    <t>152116</t>
  </si>
  <si>
    <t>PANJAB UNIVERSITY CHANDIGARH</t>
  </si>
  <si>
    <t>MALOUT</t>
  </si>
  <si>
    <t>RAMPURA PHUL</t>
  </si>
  <si>
    <t>RAMANDEEP KAUR</t>
  </si>
  <si>
    <t>PUNJABI UNIVERSITY,PATIALA</t>
  </si>
  <si>
    <t>A0014-00004779</t>
  </si>
  <si>
    <t>DEEPIKA GOYAL</t>
  </si>
  <si>
    <t>PARLADH GOYAL</t>
  </si>
  <si>
    <t>KRISHNA DEVI</t>
  </si>
  <si>
    <t>01 Nov 1985</t>
  </si>
  <si>
    <t>8427778909</t>
  </si>
  <si>
    <t>GOYAL.DEEPIKA78@GMAIL.COM</t>
  </si>
  <si>
    <t>D/O PARLADH GOYAL, HOUSE NO. 80, WARD NO. 17, MANDI HARZI RAM, MALOUT</t>
  </si>
  <si>
    <t>152107</t>
  </si>
  <si>
    <t>129321</t>
  </si>
  <si>
    <t>MATH, ECONOMICS, COMPUTER, ENGLISH, PUNJABI</t>
  </si>
  <si>
    <t>245132</t>
  </si>
  <si>
    <t>UNIVERSITY OF BIKANER</t>
  </si>
  <si>
    <t>7276</t>
  </si>
  <si>
    <t>MATH, ENGLISH</t>
  </si>
  <si>
    <t>707006</t>
  </si>
  <si>
    <t>MAHARAJA GANGA SINGH UNIVERSITY, BIKANER</t>
  </si>
  <si>
    <t>GURU NANAK DEV UNIVERSITY AMRITSAR</t>
  </si>
  <si>
    <t>PHYSICS,CHEMISTRY,MATHS,ENGLISH,PUNJABI</t>
  </si>
  <si>
    <t>SUNITA RANI</t>
  </si>
  <si>
    <t>SURINDER KUMAR</t>
  </si>
  <si>
    <t>PU CHANDIGARH</t>
  </si>
  <si>
    <t>A0014-00009159</t>
  </si>
  <si>
    <t>ANITA JINDAL</t>
  </si>
  <si>
    <t>KRISHAN JINDAL</t>
  </si>
  <si>
    <t>SULOCHANA DEVI</t>
  </si>
  <si>
    <t>08 Jun 1989</t>
  </si>
  <si>
    <t>9914718578</t>
  </si>
  <si>
    <t>ANITA.JINDAL578@GMAIL.COM</t>
  </si>
  <si>
    <t>HOUSE NO 56 WARD NO 13 MATA MODI ROAD SUNAM</t>
  </si>
  <si>
    <t>81570</t>
  </si>
  <si>
    <t>ENGLISH PUNJABI ECONOMICS MATHS HINDI</t>
  </si>
  <si>
    <t>4808</t>
  </si>
  <si>
    <t>9122</t>
  </si>
  <si>
    <t>MATHS AND HINDI</t>
  </si>
  <si>
    <t>A0014-00009294</t>
  </si>
  <si>
    <t>SWARN SINGH</t>
  </si>
  <si>
    <t>HARJIT KAUR</t>
  </si>
  <si>
    <t>25 Jun 1989</t>
  </si>
  <si>
    <t>7837344584</t>
  </si>
  <si>
    <t>RAMAN25689@REDIFFMAIL.COM</t>
  </si>
  <si>
    <t>H.NO. 4375 B, P.O. KHALSA COLLEGE, RANJIT PURA</t>
  </si>
  <si>
    <t>143002</t>
  </si>
  <si>
    <t>2007.SW/A.723</t>
  </si>
  <si>
    <t>MATHS, PHYSICS, CHEMISTRY, PHC, ENGLISH</t>
  </si>
  <si>
    <t>MATHS, PHYSICAL SCIENCES</t>
  </si>
  <si>
    <t>A0014-00009312</t>
  </si>
  <si>
    <t>ANU BANSAL</t>
  </si>
  <si>
    <t>AMRIT LAL BANSAL</t>
  </si>
  <si>
    <t>24 Jan 1987</t>
  </si>
  <si>
    <t>8556900228</t>
  </si>
  <si>
    <t>ANUBANSAL.PHYSICS@YAHOO.IN</t>
  </si>
  <si>
    <t>H.NO.129,TYPE 4, GHTP POWER COLONY, LEHRA MOHABBAT</t>
  </si>
  <si>
    <t>NATHANA</t>
  </si>
  <si>
    <t>151111</t>
  </si>
  <si>
    <t>H.NO.129,TYPE 4, GHTP POWER COLONY,</t>
  </si>
  <si>
    <t>104361</t>
  </si>
  <si>
    <t>08113002</t>
  </si>
  <si>
    <t>17209</t>
  </si>
  <si>
    <t>A0014-00014199</t>
  </si>
  <si>
    <t>SONAL</t>
  </si>
  <si>
    <t>SUBHASH CHANDER</t>
  </si>
  <si>
    <t>02 Mar 1989</t>
  </si>
  <si>
    <t>9646457101</t>
  </si>
  <si>
    <t>sweet.sonal286@gmail.com</t>
  </si>
  <si>
    <t>ST NO 4 W NO 4 JANDI WALA CHOWK MALOUT</t>
  </si>
  <si>
    <t>SWEET.SONAL286@GMAIL.COM</t>
  </si>
  <si>
    <t>15306000057</t>
  </si>
  <si>
    <t>MATH,ECO,ELEC HIN</t>
  </si>
  <si>
    <t>52001</t>
  </si>
  <si>
    <t>4064</t>
  </si>
  <si>
    <t>HINDI,MATH</t>
  </si>
  <si>
    <t>GOVT PRIMARY SCHOOL 1 GIDDERBAHA</t>
  </si>
  <si>
    <t>GOVT</t>
  </si>
  <si>
    <t>GOVT.</t>
  </si>
  <si>
    <t>A0014-00017261</t>
  </si>
  <si>
    <t>NIDHI SHARMA</t>
  </si>
  <si>
    <t>RAM SAROOP SHARMA</t>
  </si>
  <si>
    <t>URMILA SHARMA</t>
  </si>
  <si>
    <t>21 Oct 1985</t>
  </si>
  <si>
    <t>9814687116</t>
  </si>
  <si>
    <t>jebo_nidhi21@yahoo.co.in</t>
  </si>
  <si>
    <t>HOUSE NO 424, NEAR GURUDWAR, NEW SHASTRI NAGAR , PATHANKOT</t>
  </si>
  <si>
    <t>JEBO_NIDHI21@YAHOO.CO.IN</t>
  </si>
  <si>
    <t>REG NO 02-WC-1308/ ROLL NO 52824</t>
  </si>
  <si>
    <t>MATHS ,PHYSICS,CHEMISTRY , PUNJABI ,ENGLISH ,EVS</t>
  </si>
  <si>
    <t>REG NO 02-WC-1308/ROLL NO 18252</t>
  </si>
  <si>
    <t>MATHEMATICS  { REAL ANALYSIS, ALGEBRA , DIFFERENTIAL EUATION, COMPLEX ANALYSIS, NUMBER THEORY, FIELD THEORY AND LINEAR ALGEBRA,TOPOLOGY AND FUNCTIONAL ANALYSIS, PROBABILITY AND MATHEMATICAL STATISTICS, FLUID MECHANICS, LINEAR AND NON LINEAR PROGRAMMING}</t>
  </si>
  <si>
    <t>ROLL NO 94042</t>
  </si>
  <si>
    <t>TEACHING OF MATHS AND SCIENCE</t>
  </si>
  <si>
    <t>HIMACHAL PARDESH UNIVERSITY</t>
  </si>
  <si>
    <t>REG NO 603033080805</t>
  </si>
  <si>
    <t>VINAYAKA MISSION UNIVERSITY</t>
  </si>
  <si>
    <t>A0014-00020706</t>
  </si>
  <si>
    <t>POOJA RANI</t>
  </si>
  <si>
    <t>REKHA RANI</t>
  </si>
  <si>
    <t>22 Jun 1989</t>
  </si>
  <si>
    <t>9463869782</t>
  </si>
  <si>
    <t>POOJAGARG22689@GMAIL.COM</t>
  </si>
  <si>
    <t>H.NO 236, DARJIAN WALA CHOWK GURU NANAK PURA MOHALLA</t>
  </si>
  <si>
    <t>151103</t>
  </si>
  <si>
    <t>01651222688</t>
  </si>
  <si>
    <t>06-MATH-11</t>
  </si>
  <si>
    <t>MATH (HONS)</t>
  </si>
  <si>
    <t>9046</t>
  </si>
  <si>
    <t>A0014-00022070</t>
  </si>
  <si>
    <t>ANJU BALA</t>
  </si>
  <si>
    <t>SOM RAJ</t>
  </si>
  <si>
    <t>SANTOSH RANI</t>
  </si>
  <si>
    <t>07 Feb 1985</t>
  </si>
  <si>
    <t>9876732907</t>
  </si>
  <si>
    <t>anjugarg07@gmail.com</t>
  </si>
  <si>
    <t>#16199,STREET NUMBER 10/9,GURU GOBIND SINGH NAGAR,BATHINDA</t>
  </si>
  <si>
    <t>01642271935</t>
  </si>
  <si>
    <t>ANJUGARG07@GMAIL.COM</t>
  </si>
  <si>
    <t>98732</t>
  </si>
  <si>
    <t>MATHEMATICS,ECONOMICS,PUNJABI LITERATURE,PUNJABI,ENGLISH</t>
  </si>
  <si>
    <t>6969</t>
  </si>
  <si>
    <t>1222</t>
  </si>
  <si>
    <t>MATHEMATICS,PUNJABI</t>
  </si>
  <si>
    <t>488112</t>
  </si>
  <si>
    <t>MAHARAJA GANGA SINGH UNIVERSITY ,BIKANER</t>
  </si>
  <si>
    <t>g.h.s. ramsara(rmsa),bathindA</t>
  </si>
  <si>
    <t>A0014-00023468</t>
  </si>
  <si>
    <t>SAPNA</t>
  </si>
  <si>
    <t>SATISH KUMAR</t>
  </si>
  <si>
    <t>NEELAM</t>
  </si>
  <si>
    <t>20 Jan 1989</t>
  </si>
  <si>
    <t>9463936484</t>
  </si>
  <si>
    <t>sapnasingla1989@gmail.com</t>
  </si>
  <si>
    <t>#121,ST.NO.3/2,GREEN AVENUE COLONY,BIBIWALA ROAD,BATHINDA</t>
  </si>
  <si>
    <t>SAPNASINGLA1989@GMAIL.COM</t>
  </si>
  <si>
    <t>GRC(B)2005-88</t>
  </si>
  <si>
    <t>PHYSICS,MATHEMATICS,CHEMISTRY,ENGLISH,PUNJABI</t>
  </si>
  <si>
    <t>2008.APH/A.12</t>
  </si>
  <si>
    <t>SOLID STATE PHYSICS,BASIC ELECTRONICS, QUANTUM MECHANICS, BASIC MATHEMATICS, NANOSENSOR AND NANODEVICES, ELEMENTS OF PHYSICAL CHEMISTRY</t>
  </si>
  <si>
    <t>TEACHING OF MATHEMATICS,TEACHING OF PHYSICAL SCIENCE</t>
  </si>
  <si>
    <t>employees&amp;#39; state insurance corporation</t>
  </si>
  <si>
    <t>center govt.</t>
  </si>
  <si>
    <t>PHYSICS, CHEMISTRY, MATHEMATICS, ENGLISH, PUNJABI</t>
  </si>
  <si>
    <t>A0014-00043866</t>
  </si>
  <si>
    <t>MANSI</t>
  </si>
  <si>
    <t>DEEPAK KUMAR MOOLRI</t>
  </si>
  <si>
    <t>SAROJ MOOLRI</t>
  </si>
  <si>
    <t>18 Nov 1986</t>
  </si>
  <si>
    <t>9888203749</t>
  </si>
  <si>
    <t>nishantmca07@gmail.com</t>
  </si>
  <si>
    <t>D/O DEEPAK MOOLRI, HOUSE # 2552, WEST CIRCULAR ROAD, MANDI NUMBER - 1, ABOHAR</t>
  </si>
  <si>
    <t>NISHANTMCA07@GMAIL.COM</t>
  </si>
  <si>
    <t>10105000551</t>
  </si>
  <si>
    <t>2093</t>
  </si>
  <si>
    <t>MATHEMATICS, SCIENCE, PHILOSOPHY AND SOCIOLOGY, PSYCHOLOGY, TEACHING LEARNING PROCESS, SCHOOL MANAGEMENT, COMPUTER EDUCATION, GUIDANCE AND COUNSELING, SCHOOL LIBRARY SERVICES</t>
  </si>
  <si>
    <t xml:space="preserve"> Total Weightage</t>
  </si>
  <si>
    <t>weightage of graduation 30%</t>
  </si>
  <si>
    <t>weightage of B.ed 30%</t>
  </si>
  <si>
    <t>weightage of Post Graduation 10%</t>
  </si>
  <si>
    <t>weightage of M-Phil 5%</t>
  </si>
  <si>
    <t>weightage of P.H.D 5 marks</t>
  </si>
  <si>
    <t>weightage of TET 20%</t>
  </si>
  <si>
    <t>Sr.No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</si>
</sst>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178" fontId="2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wrapText="1"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11"/>
  <sheetViews>
    <sheetView tabSelected="1" zoomScalePageLayoutView="0" workbookViewId="0" topLeftCell="A1">
      <selection activeCell="A2" sqref="A2:A11"/>
    </sheetView>
  </sheetViews>
  <sheetFormatPr defaultColWidth="9.140625" defaultRowHeight="15"/>
  <sheetData>
    <row r="1" spans="1:170" s="2" customFormat="1" ht="75">
      <c r="A1" s="2" t="s">
        <v>338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  <c r="CC1" s="2" t="s">
        <v>73</v>
      </c>
      <c r="CD1" s="2" t="s">
        <v>74</v>
      </c>
      <c r="CE1" s="2" t="s">
        <v>75</v>
      </c>
      <c r="CF1" s="2" t="s">
        <v>76</v>
      </c>
      <c r="CG1" s="2" t="s">
        <v>77</v>
      </c>
      <c r="CH1" s="2" t="s">
        <v>78</v>
      </c>
      <c r="CI1" s="2" t="s">
        <v>79</v>
      </c>
      <c r="CJ1" s="2" t="s">
        <v>80</v>
      </c>
      <c r="CK1" s="2" t="s">
        <v>81</v>
      </c>
      <c r="CL1" s="2" t="s">
        <v>82</v>
      </c>
      <c r="CM1" s="2" t="s">
        <v>83</v>
      </c>
      <c r="CN1" s="2" t="s">
        <v>84</v>
      </c>
      <c r="CO1" s="2" t="s">
        <v>85</v>
      </c>
      <c r="CP1" s="2" t="s">
        <v>86</v>
      </c>
      <c r="CQ1" s="2" t="s">
        <v>87</v>
      </c>
      <c r="CR1" s="2" t="s">
        <v>88</v>
      </c>
      <c r="CS1" s="2" t="s">
        <v>89</v>
      </c>
      <c r="CT1" s="2" t="s">
        <v>90</v>
      </c>
      <c r="CU1" s="2" t="s">
        <v>91</v>
      </c>
      <c r="CV1" s="2" t="s">
        <v>92</v>
      </c>
      <c r="CW1" s="2" t="s">
        <v>93</v>
      </c>
      <c r="CX1" s="2" t="s">
        <v>94</v>
      </c>
      <c r="CY1" s="2" t="s">
        <v>95</v>
      </c>
      <c r="CZ1" s="2" t="s">
        <v>96</v>
      </c>
      <c r="DA1" s="2" t="s">
        <v>97</v>
      </c>
      <c r="DB1" s="2" t="s">
        <v>98</v>
      </c>
      <c r="DC1" s="2" t="s">
        <v>99</v>
      </c>
      <c r="DD1" s="2" t="s">
        <v>100</v>
      </c>
      <c r="DE1" s="2" t="s">
        <v>101</v>
      </c>
      <c r="DF1" s="2" t="s">
        <v>102</v>
      </c>
      <c r="DG1" s="2" t="s">
        <v>103</v>
      </c>
      <c r="DH1" s="2" t="s">
        <v>104</v>
      </c>
      <c r="DI1" s="2" t="s">
        <v>105</v>
      </c>
      <c r="DJ1" s="2" t="s">
        <v>106</v>
      </c>
      <c r="DK1" s="2" t="s">
        <v>107</v>
      </c>
      <c r="DL1" s="2" t="s">
        <v>108</v>
      </c>
      <c r="DM1" s="2" t="s">
        <v>109</v>
      </c>
      <c r="DN1" s="2" t="s">
        <v>110</v>
      </c>
      <c r="DO1" s="2" t="s">
        <v>111</v>
      </c>
      <c r="DP1" s="2" t="s">
        <v>112</v>
      </c>
      <c r="DQ1" s="2" t="s">
        <v>113</v>
      </c>
      <c r="DR1" s="2" t="s">
        <v>114</v>
      </c>
      <c r="DS1" s="2" t="s">
        <v>115</v>
      </c>
      <c r="DT1" s="2" t="s">
        <v>116</v>
      </c>
      <c r="DU1" s="2" t="s">
        <v>117</v>
      </c>
      <c r="DV1" s="2" t="s">
        <v>118</v>
      </c>
      <c r="DW1" s="2" t="s">
        <v>119</v>
      </c>
      <c r="DX1" s="2" t="s">
        <v>120</v>
      </c>
      <c r="DY1" s="2" t="s">
        <v>121</v>
      </c>
      <c r="DZ1" s="2" t="s">
        <v>122</v>
      </c>
      <c r="EA1" s="2" t="s">
        <v>123</v>
      </c>
      <c r="EB1" s="2" t="s">
        <v>9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127</v>
      </c>
      <c r="EL1" s="2" t="s">
        <v>132</v>
      </c>
      <c r="EM1" s="2" t="s">
        <v>133</v>
      </c>
      <c r="EN1" s="2" t="s">
        <v>125</v>
      </c>
      <c r="EO1" s="2" t="s">
        <v>126</v>
      </c>
      <c r="EP1" s="2" t="s">
        <v>127</v>
      </c>
      <c r="EQ1" s="2" t="s">
        <v>12</v>
      </c>
      <c r="ER1" s="2" t="s">
        <v>133</v>
      </c>
      <c r="ES1" s="2" t="s">
        <v>125</v>
      </c>
      <c r="ET1" s="2" t="s">
        <v>126</v>
      </c>
      <c r="EU1" s="2" t="s">
        <v>127</v>
      </c>
      <c r="EV1" s="2" t="s">
        <v>13</v>
      </c>
      <c r="EW1" s="2" t="s">
        <v>134</v>
      </c>
      <c r="EX1" s="2" t="s">
        <v>135</v>
      </c>
      <c r="EY1" s="2" t="s">
        <v>136</v>
      </c>
      <c r="EZ1" s="2" t="s">
        <v>126</v>
      </c>
      <c r="FA1" s="2" t="s">
        <v>127</v>
      </c>
      <c r="FB1" s="2" t="s">
        <v>14</v>
      </c>
      <c r="FC1" s="2" t="s">
        <v>137</v>
      </c>
      <c r="FD1" s="2" t="s">
        <v>138</v>
      </c>
      <c r="FE1" s="2" t="s">
        <v>139</v>
      </c>
      <c r="FF1" s="2" t="s">
        <v>140</v>
      </c>
      <c r="FG1" s="2" t="s">
        <v>141</v>
      </c>
      <c r="FH1" s="3" t="s">
        <v>332</v>
      </c>
      <c r="FI1" s="3" t="s">
        <v>333</v>
      </c>
      <c r="FJ1" s="3" t="s">
        <v>334</v>
      </c>
      <c r="FK1" s="3" t="s">
        <v>335</v>
      </c>
      <c r="FL1" s="4" t="s">
        <v>336</v>
      </c>
      <c r="FM1" s="3" t="s">
        <v>337</v>
      </c>
      <c r="FN1" s="3" t="s">
        <v>331</v>
      </c>
    </row>
    <row r="2" spans="1:170" s="1" customFormat="1" ht="13.5" customHeight="1">
      <c r="A2" s="1">
        <v>1</v>
      </c>
      <c r="B2" s="1" t="s">
        <v>214</v>
      </c>
      <c r="C2" s="1" t="s">
        <v>177</v>
      </c>
      <c r="D2" s="1" t="s">
        <v>215</v>
      </c>
      <c r="E2" s="1" t="s">
        <v>216</v>
      </c>
      <c r="F2" s="1" t="s">
        <v>217</v>
      </c>
      <c r="G2" s="1" t="s">
        <v>142</v>
      </c>
      <c r="H2" s="1" t="s">
        <v>156</v>
      </c>
      <c r="I2" s="1" t="s">
        <v>144</v>
      </c>
      <c r="J2" s="1" t="s">
        <v>144</v>
      </c>
      <c r="K2" s="1" t="s">
        <v>145</v>
      </c>
      <c r="L2" s="1" t="s">
        <v>146</v>
      </c>
      <c r="M2" s="1" t="s">
        <v>146</v>
      </c>
      <c r="N2" s="1" t="s">
        <v>146</v>
      </c>
      <c r="O2" s="1" t="s">
        <v>147</v>
      </c>
      <c r="P2" s="1" t="s">
        <v>147</v>
      </c>
      <c r="Q2" s="1" t="s">
        <v>218</v>
      </c>
      <c r="R2" s="1" t="s">
        <v>219</v>
      </c>
      <c r="S2" s="1" t="s">
        <v>220</v>
      </c>
      <c r="T2" s="1" t="s">
        <v>166</v>
      </c>
      <c r="U2" s="1" t="s">
        <v>166</v>
      </c>
      <c r="V2" s="1" t="s">
        <v>221</v>
      </c>
      <c r="W2" s="1" t="s">
        <v>218</v>
      </c>
      <c r="X2" s="1" t="s">
        <v>219</v>
      </c>
      <c r="Y2" s="1" t="s">
        <v>220</v>
      </c>
      <c r="Z2" s="1" t="s">
        <v>166</v>
      </c>
      <c r="AA2" s="1" t="s">
        <v>166</v>
      </c>
      <c r="AB2" s="1" t="s">
        <v>221</v>
      </c>
      <c r="AC2" s="1" t="s">
        <v>218</v>
      </c>
      <c r="AD2" s="1" t="s">
        <v>219</v>
      </c>
      <c r="AE2" s="1" t="s">
        <v>150</v>
      </c>
      <c r="AF2" s="1" t="s">
        <v>144</v>
      </c>
      <c r="AG2" s="1" t="s">
        <v>222</v>
      </c>
      <c r="AH2" s="1">
        <v>2010</v>
      </c>
      <c r="AI2" s="1" t="s">
        <v>223</v>
      </c>
      <c r="AJ2" s="1" t="s">
        <v>169</v>
      </c>
      <c r="AK2" s="1">
        <v>1806</v>
      </c>
      <c r="AL2" s="1">
        <v>2400</v>
      </c>
      <c r="AM2" s="1">
        <v>75.25</v>
      </c>
      <c r="BF2" s="1" t="s">
        <v>151</v>
      </c>
      <c r="BG2" s="1" t="s">
        <v>144</v>
      </c>
      <c r="BH2" s="1" t="s">
        <v>222</v>
      </c>
      <c r="BI2" s="1">
        <v>2012</v>
      </c>
      <c r="BJ2" s="1" t="s">
        <v>163</v>
      </c>
      <c r="BK2" s="1" t="s">
        <v>169</v>
      </c>
      <c r="BL2" s="1">
        <v>1959</v>
      </c>
      <c r="BM2" s="1">
        <v>2400</v>
      </c>
      <c r="BN2" s="1">
        <v>81.62</v>
      </c>
      <c r="BO2" s="1" t="s">
        <v>153</v>
      </c>
      <c r="BP2" s="1" t="s">
        <v>144</v>
      </c>
      <c r="BQ2" s="1" t="s">
        <v>222</v>
      </c>
      <c r="BR2" s="1">
        <v>2013</v>
      </c>
      <c r="BS2" s="1" t="s">
        <v>224</v>
      </c>
      <c r="BT2" s="1" t="s">
        <v>169</v>
      </c>
      <c r="BU2" s="1">
        <v>766</v>
      </c>
      <c r="BV2" s="1">
        <v>1000</v>
      </c>
      <c r="BW2" s="1">
        <v>76.6</v>
      </c>
      <c r="DV2" s="1" t="s">
        <v>155</v>
      </c>
      <c r="DW2" s="1" t="s">
        <v>144</v>
      </c>
      <c r="DX2" s="1">
        <v>2013</v>
      </c>
      <c r="DY2" s="1">
        <v>100</v>
      </c>
      <c r="DZ2" s="1">
        <v>150</v>
      </c>
      <c r="EA2" s="1">
        <v>66.67</v>
      </c>
      <c r="FH2" s="5">
        <f aca="true" t="shared" si="0" ref="FH2:FH11">(AK2/AL2)*30</f>
        <v>22.575</v>
      </c>
      <c r="FI2" s="5">
        <f aca="true" t="shared" si="1" ref="FI2:FI11">(BU2/BV2)*30</f>
        <v>22.98</v>
      </c>
      <c r="FJ2" s="5">
        <f aca="true" t="shared" si="2" ref="FJ2:FJ11">(BL2/BM2)*10</f>
        <v>8.1625</v>
      </c>
      <c r="FK2" s="5"/>
      <c r="FL2" s="6"/>
      <c r="FM2" s="5">
        <f aca="true" t="shared" si="3" ref="FM2:FM11">(DY2/DZ2)*20</f>
        <v>13.333333333333332</v>
      </c>
      <c r="FN2" s="5">
        <f aca="true" t="shared" si="4" ref="FN2:FN11">SUM(FH2:FM2)</f>
        <v>67.05083333333333</v>
      </c>
    </row>
    <row r="3" spans="1:170" s="1" customFormat="1" ht="15">
      <c r="A3" s="1">
        <v>2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142</v>
      </c>
      <c r="H3" s="1" t="s">
        <v>156</v>
      </c>
      <c r="I3" s="1" t="s">
        <v>144</v>
      </c>
      <c r="J3" s="1" t="s">
        <v>144</v>
      </c>
      <c r="K3" s="1" t="s">
        <v>145</v>
      </c>
      <c r="L3" s="1" t="s">
        <v>146</v>
      </c>
      <c r="M3" s="1" t="s">
        <v>146</v>
      </c>
      <c r="N3" s="1" t="s">
        <v>146</v>
      </c>
      <c r="O3" s="1" t="s">
        <v>147</v>
      </c>
      <c r="P3" s="1" t="s">
        <v>147</v>
      </c>
      <c r="Q3" s="1" t="s">
        <v>184</v>
      </c>
      <c r="R3" s="1" t="s">
        <v>185</v>
      </c>
      <c r="S3" s="1" t="s">
        <v>186</v>
      </c>
      <c r="T3" s="1" t="s">
        <v>175</v>
      </c>
      <c r="U3" s="1" t="s">
        <v>170</v>
      </c>
      <c r="V3" s="1" t="s">
        <v>187</v>
      </c>
      <c r="W3" s="1" t="s">
        <v>184</v>
      </c>
      <c r="X3" s="1" t="s">
        <v>185</v>
      </c>
      <c r="Y3" s="1" t="s">
        <v>186</v>
      </c>
      <c r="Z3" s="1" t="s">
        <v>175</v>
      </c>
      <c r="AA3" s="1" t="s">
        <v>170</v>
      </c>
      <c r="AB3" s="1" t="s">
        <v>187</v>
      </c>
      <c r="AC3" s="1" t="s">
        <v>184</v>
      </c>
      <c r="AD3" s="1" t="s">
        <v>185</v>
      </c>
      <c r="AE3" s="1" t="s">
        <v>150</v>
      </c>
      <c r="AF3" s="1" t="s">
        <v>144</v>
      </c>
      <c r="AG3" s="1" t="s">
        <v>188</v>
      </c>
      <c r="AH3" s="1">
        <v>2006</v>
      </c>
      <c r="AI3" s="1" t="s">
        <v>189</v>
      </c>
      <c r="AJ3" s="1" t="s">
        <v>174</v>
      </c>
      <c r="AK3" s="1">
        <v>1673</v>
      </c>
      <c r="AL3" s="1">
        <v>2400</v>
      </c>
      <c r="AM3" s="1">
        <v>69.71</v>
      </c>
      <c r="BF3" s="1" t="s">
        <v>151</v>
      </c>
      <c r="BG3" s="1" t="s">
        <v>144</v>
      </c>
      <c r="BH3" s="1" t="s">
        <v>190</v>
      </c>
      <c r="BI3" s="1">
        <v>2008</v>
      </c>
      <c r="BJ3" s="1" t="s">
        <v>165</v>
      </c>
      <c r="BK3" s="1" t="s">
        <v>191</v>
      </c>
      <c r="BL3" s="1">
        <v>712</v>
      </c>
      <c r="BM3" s="1">
        <v>1000</v>
      </c>
      <c r="BN3" s="1">
        <v>71.2</v>
      </c>
      <c r="BO3" s="1" t="s">
        <v>153</v>
      </c>
      <c r="BP3" s="1" t="s">
        <v>144</v>
      </c>
      <c r="BQ3" s="1" t="s">
        <v>192</v>
      </c>
      <c r="BR3" s="1">
        <v>2011</v>
      </c>
      <c r="BS3" s="1" t="s">
        <v>193</v>
      </c>
      <c r="BT3" s="1" t="s">
        <v>174</v>
      </c>
      <c r="BU3" s="1">
        <v>830</v>
      </c>
      <c r="BV3" s="1">
        <v>1100</v>
      </c>
      <c r="BW3" s="1">
        <v>75.45</v>
      </c>
      <c r="CY3" s="1" t="s">
        <v>154</v>
      </c>
      <c r="CZ3" s="1" t="s">
        <v>144</v>
      </c>
      <c r="DA3" s="1" t="s">
        <v>194</v>
      </c>
      <c r="DB3" s="1">
        <v>2009</v>
      </c>
      <c r="DC3" s="1" t="s">
        <v>165</v>
      </c>
      <c r="DD3" s="1" t="s">
        <v>195</v>
      </c>
      <c r="DE3" s="1">
        <v>273</v>
      </c>
      <c r="DF3" s="1">
        <v>400</v>
      </c>
      <c r="DG3" s="1">
        <v>68.25</v>
      </c>
      <c r="DV3" s="1" t="s">
        <v>155</v>
      </c>
      <c r="DW3" s="1" t="s">
        <v>144</v>
      </c>
      <c r="DX3" s="1">
        <v>2013</v>
      </c>
      <c r="DY3" s="1">
        <v>93</v>
      </c>
      <c r="DZ3" s="1">
        <v>150</v>
      </c>
      <c r="EA3" s="1">
        <v>62</v>
      </c>
      <c r="FH3" s="5">
        <f t="shared" si="0"/>
        <v>20.9125</v>
      </c>
      <c r="FI3" s="5">
        <f t="shared" si="1"/>
        <v>22.636363636363637</v>
      </c>
      <c r="FJ3" s="5">
        <f t="shared" si="2"/>
        <v>7.119999999999999</v>
      </c>
      <c r="FK3" s="5">
        <f>(DE3/DF3)*5</f>
        <v>3.4125</v>
      </c>
      <c r="FL3" s="6"/>
      <c r="FM3" s="5">
        <f t="shared" si="3"/>
        <v>12.4</v>
      </c>
      <c r="FN3" s="5">
        <f t="shared" si="4"/>
        <v>66.48136363636364</v>
      </c>
    </row>
    <row r="4" spans="1:170" s="1" customFormat="1" ht="15">
      <c r="A4" s="1">
        <v>3</v>
      </c>
      <c r="B4" s="1" t="s">
        <v>284</v>
      </c>
      <c r="C4" s="1" t="s">
        <v>285</v>
      </c>
      <c r="D4" s="1" t="s">
        <v>286</v>
      </c>
      <c r="E4" s="1" t="s">
        <v>287</v>
      </c>
      <c r="F4" s="1" t="s">
        <v>288</v>
      </c>
      <c r="G4" s="1" t="s">
        <v>142</v>
      </c>
      <c r="H4" s="1" t="s">
        <v>156</v>
      </c>
      <c r="I4" s="1" t="s">
        <v>144</v>
      </c>
      <c r="J4" s="1" t="s">
        <v>144</v>
      </c>
      <c r="K4" s="1" t="s">
        <v>145</v>
      </c>
      <c r="L4" s="1" t="s">
        <v>146</v>
      </c>
      <c r="M4" s="1" t="s">
        <v>146</v>
      </c>
      <c r="N4" s="1" t="s">
        <v>146</v>
      </c>
      <c r="O4" s="1" t="s">
        <v>147</v>
      </c>
      <c r="P4" s="1" t="s">
        <v>144</v>
      </c>
      <c r="Q4" s="1" t="s">
        <v>289</v>
      </c>
      <c r="R4" s="1" t="s">
        <v>290</v>
      </c>
      <c r="S4" s="1" t="s">
        <v>291</v>
      </c>
      <c r="T4" s="1" t="s">
        <v>148</v>
      </c>
      <c r="U4" s="1" t="s">
        <v>148</v>
      </c>
      <c r="V4" s="1" t="s">
        <v>149</v>
      </c>
      <c r="W4" s="1" t="s">
        <v>292</v>
      </c>
      <c r="X4" s="1" t="s">
        <v>293</v>
      </c>
      <c r="Y4" s="1" t="s">
        <v>291</v>
      </c>
      <c r="Z4" s="1" t="s">
        <v>148</v>
      </c>
      <c r="AA4" s="1" t="s">
        <v>148</v>
      </c>
      <c r="AB4" s="1" t="s">
        <v>149</v>
      </c>
      <c r="AC4" s="1" t="s">
        <v>292</v>
      </c>
      <c r="AD4" s="1" t="s">
        <v>293</v>
      </c>
      <c r="AE4" s="1" t="s">
        <v>150</v>
      </c>
      <c r="AF4" s="1" t="s">
        <v>144</v>
      </c>
      <c r="AG4" s="1" t="s">
        <v>294</v>
      </c>
      <c r="AH4" s="1">
        <v>2005</v>
      </c>
      <c r="AI4" s="1" t="s">
        <v>295</v>
      </c>
      <c r="AJ4" s="1" t="s">
        <v>178</v>
      </c>
      <c r="AK4" s="1">
        <v>1493</v>
      </c>
      <c r="AL4" s="1">
        <v>2400</v>
      </c>
      <c r="AM4" s="1">
        <v>62.21</v>
      </c>
      <c r="BF4" s="1" t="s">
        <v>151</v>
      </c>
      <c r="BG4" s="1" t="s">
        <v>144</v>
      </c>
      <c r="BH4" s="1" t="s">
        <v>296</v>
      </c>
      <c r="BI4" s="1">
        <v>2008</v>
      </c>
      <c r="BJ4" s="1" t="s">
        <v>163</v>
      </c>
      <c r="BK4" s="1" t="s">
        <v>178</v>
      </c>
      <c r="BL4" s="1">
        <v>1571</v>
      </c>
      <c r="BM4" s="1">
        <v>2000</v>
      </c>
      <c r="BN4" s="1">
        <v>78.55</v>
      </c>
      <c r="BO4" s="1" t="s">
        <v>153</v>
      </c>
      <c r="BP4" s="1" t="s">
        <v>144</v>
      </c>
      <c r="BQ4" s="1" t="s">
        <v>297</v>
      </c>
      <c r="BR4" s="1">
        <v>2006</v>
      </c>
      <c r="BS4" s="1" t="s">
        <v>298</v>
      </c>
      <c r="BT4" s="1" t="s">
        <v>178</v>
      </c>
      <c r="BU4" s="1">
        <v>908</v>
      </c>
      <c r="BV4" s="1">
        <v>1200</v>
      </c>
      <c r="BW4" s="1">
        <v>75.67</v>
      </c>
      <c r="CY4" s="1" t="s">
        <v>154</v>
      </c>
      <c r="CZ4" s="1" t="s">
        <v>144</v>
      </c>
      <c r="DA4" s="1" t="s">
        <v>299</v>
      </c>
      <c r="DB4" s="1">
        <v>2010</v>
      </c>
      <c r="DC4" s="1" t="s">
        <v>163</v>
      </c>
      <c r="DD4" s="1" t="s">
        <v>300</v>
      </c>
      <c r="DE4" s="1">
        <v>312</v>
      </c>
      <c r="DF4" s="1">
        <v>400</v>
      </c>
      <c r="DG4" s="1">
        <v>78</v>
      </c>
      <c r="DV4" s="1" t="s">
        <v>155</v>
      </c>
      <c r="DW4" s="1" t="s">
        <v>144</v>
      </c>
      <c r="DX4" s="1">
        <v>2013</v>
      </c>
      <c r="DY4" s="1">
        <v>99</v>
      </c>
      <c r="DZ4" s="1">
        <v>150</v>
      </c>
      <c r="EA4" s="1">
        <v>66</v>
      </c>
      <c r="FB4" s="1" t="s">
        <v>14</v>
      </c>
      <c r="FC4" s="1" t="s">
        <v>301</v>
      </c>
      <c r="FD4" s="1" t="s">
        <v>253</v>
      </c>
      <c r="FE4" s="1">
        <v>1</v>
      </c>
      <c r="FF4" s="1">
        <v>9</v>
      </c>
      <c r="FG4" s="1">
        <v>31</v>
      </c>
      <c r="FH4" s="5">
        <f t="shared" si="0"/>
        <v>18.6625</v>
      </c>
      <c r="FI4" s="5">
        <f t="shared" si="1"/>
        <v>22.700000000000003</v>
      </c>
      <c r="FJ4" s="5">
        <f t="shared" si="2"/>
        <v>7.8549999999999995</v>
      </c>
      <c r="FK4" s="5">
        <f>(DE4/DF4)*5</f>
        <v>3.9000000000000004</v>
      </c>
      <c r="FL4" s="6"/>
      <c r="FM4" s="5">
        <f t="shared" si="3"/>
        <v>13.200000000000001</v>
      </c>
      <c r="FN4" s="5">
        <f t="shared" si="4"/>
        <v>66.3175</v>
      </c>
    </row>
    <row r="5" spans="1:170" s="1" customFormat="1" ht="15">
      <c r="A5" s="1">
        <v>4</v>
      </c>
      <c r="B5" s="1" t="s">
        <v>225</v>
      </c>
      <c r="C5" s="1" t="s">
        <v>226</v>
      </c>
      <c r="D5" s="1" t="s">
        <v>227</v>
      </c>
      <c r="E5" s="1" t="s">
        <v>182</v>
      </c>
      <c r="F5" s="1" t="s">
        <v>228</v>
      </c>
      <c r="G5" s="1" t="s">
        <v>142</v>
      </c>
      <c r="H5" s="1" t="s">
        <v>156</v>
      </c>
      <c r="I5" s="1" t="s">
        <v>144</v>
      </c>
      <c r="J5" s="1" t="s">
        <v>144</v>
      </c>
      <c r="K5" s="1" t="s">
        <v>145</v>
      </c>
      <c r="L5" s="1" t="s">
        <v>146</v>
      </c>
      <c r="M5" s="1" t="s">
        <v>146</v>
      </c>
      <c r="N5" s="1" t="s">
        <v>146</v>
      </c>
      <c r="O5" s="1" t="s">
        <v>147</v>
      </c>
      <c r="P5" s="1" t="s">
        <v>147</v>
      </c>
      <c r="Q5" s="1" t="s">
        <v>229</v>
      </c>
      <c r="R5" s="1" t="s">
        <v>230</v>
      </c>
      <c r="S5" s="1" t="s">
        <v>231</v>
      </c>
      <c r="T5" s="1" t="s">
        <v>232</v>
      </c>
      <c r="U5" s="1" t="s">
        <v>148</v>
      </c>
      <c r="V5" s="1" t="s">
        <v>233</v>
      </c>
      <c r="W5" s="1" t="s">
        <v>229</v>
      </c>
      <c r="X5" s="1" t="s">
        <v>230</v>
      </c>
      <c r="Y5" s="1" t="s">
        <v>234</v>
      </c>
      <c r="Z5" s="1" t="s">
        <v>232</v>
      </c>
      <c r="AA5" s="1" t="s">
        <v>148</v>
      </c>
      <c r="AB5" s="1" t="s">
        <v>233</v>
      </c>
      <c r="AC5" s="1" t="s">
        <v>229</v>
      </c>
      <c r="AD5" s="1" t="s">
        <v>230</v>
      </c>
      <c r="AE5" s="1" t="s">
        <v>150</v>
      </c>
      <c r="AF5" s="1" t="s">
        <v>144</v>
      </c>
      <c r="AG5" s="1" t="s">
        <v>235</v>
      </c>
      <c r="AH5" s="1">
        <v>2008</v>
      </c>
      <c r="AI5" s="1" t="s">
        <v>197</v>
      </c>
      <c r="AJ5" s="1" t="s">
        <v>162</v>
      </c>
      <c r="AK5" s="1">
        <v>2176</v>
      </c>
      <c r="AL5" s="1">
        <v>3000</v>
      </c>
      <c r="AM5" s="1">
        <v>72.53</v>
      </c>
      <c r="BF5" s="1" t="s">
        <v>151</v>
      </c>
      <c r="BG5" s="1" t="s">
        <v>144</v>
      </c>
      <c r="BH5" s="1" t="s">
        <v>236</v>
      </c>
      <c r="BI5" s="1">
        <v>2010</v>
      </c>
      <c r="BJ5" s="1" t="s">
        <v>158</v>
      </c>
      <c r="BK5" s="1" t="s">
        <v>174</v>
      </c>
      <c r="BL5" s="1">
        <v>1411</v>
      </c>
      <c r="BM5" s="1">
        <v>2000</v>
      </c>
      <c r="BN5" s="1">
        <v>70.55</v>
      </c>
      <c r="BO5" s="1" t="s">
        <v>153</v>
      </c>
      <c r="BP5" s="1" t="s">
        <v>144</v>
      </c>
      <c r="BQ5" s="1" t="s">
        <v>237</v>
      </c>
      <c r="BR5" s="1">
        <v>2011</v>
      </c>
      <c r="BS5" s="1" t="s">
        <v>171</v>
      </c>
      <c r="BT5" s="1" t="s">
        <v>162</v>
      </c>
      <c r="BU5" s="1">
        <v>937</v>
      </c>
      <c r="BV5" s="1">
        <v>1200</v>
      </c>
      <c r="BW5" s="1">
        <v>78.08</v>
      </c>
      <c r="DV5" s="1" t="s">
        <v>155</v>
      </c>
      <c r="DW5" s="1" t="s">
        <v>144</v>
      </c>
      <c r="DX5" s="1">
        <v>2011</v>
      </c>
      <c r="DY5" s="1">
        <v>105</v>
      </c>
      <c r="DZ5" s="1">
        <v>150</v>
      </c>
      <c r="EA5" s="1">
        <v>70</v>
      </c>
      <c r="FH5" s="5">
        <f t="shared" si="0"/>
        <v>21.76</v>
      </c>
      <c r="FI5" s="5">
        <f t="shared" si="1"/>
        <v>23.425</v>
      </c>
      <c r="FJ5" s="5">
        <f t="shared" si="2"/>
        <v>7.055</v>
      </c>
      <c r="FK5" s="5"/>
      <c r="FL5" s="6"/>
      <c r="FM5" s="5">
        <f t="shared" si="3"/>
        <v>14</v>
      </c>
      <c r="FN5" s="5">
        <f t="shared" si="4"/>
        <v>66.24000000000001</v>
      </c>
    </row>
    <row r="6" spans="1:170" s="1" customFormat="1" ht="15">
      <c r="A6" s="1">
        <v>5</v>
      </c>
      <c r="B6" s="1" t="s">
        <v>319</v>
      </c>
      <c r="C6" s="1" t="s">
        <v>320</v>
      </c>
      <c r="D6" s="1" t="s">
        <v>321</v>
      </c>
      <c r="E6" s="1" t="s">
        <v>322</v>
      </c>
      <c r="F6" s="1" t="s">
        <v>323</v>
      </c>
      <c r="G6" s="1" t="s">
        <v>142</v>
      </c>
      <c r="H6" s="1" t="s">
        <v>143</v>
      </c>
      <c r="I6" s="1" t="s">
        <v>144</v>
      </c>
      <c r="J6" s="1" t="s">
        <v>144</v>
      </c>
      <c r="K6" s="1" t="s">
        <v>145</v>
      </c>
      <c r="L6" s="1" t="s">
        <v>146</v>
      </c>
      <c r="M6" s="1" t="s">
        <v>146</v>
      </c>
      <c r="N6" s="1" t="s">
        <v>146</v>
      </c>
      <c r="O6" s="1" t="s">
        <v>147</v>
      </c>
      <c r="P6" s="1" t="s">
        <v>147</v>
      </c>
      <c r="Q6" s="1" t="s">
        <v>324</v>
      </c>
      <c r="R6" s="1" t="s">
        <v>325</v>
      </c>
      <c r="S6" s="1" t="s">
        <v>326</v>
      </c>
      <c r="T6" s="1" t="s">
        <v>172</v>
      </c>
      <c r="U6" s="1" t="s">
        <v>164</v>
      </c>
      <c r="V6" s="1" t="s">
        <v>173</v>
      </c>
      <c r="W6" s="1" t="s">
        <v>324</v>
      </c>
      <c r="X6" s="1" t="s">
        <v>327</v>
      </c>
      <c r="Y6" s="1" t="s">
        <v>326</v>
      </c>
      <c r="Z6" s="1" t="s">
        <v>172</v>
      </c>
      <c r="AA6" s="1" t="s">
        <v>164</v>
      </c>
      <c r="AB6" s="1" t="s">
        <v>173</v>
      </c>
      <c r="AC6" s="1" t="s">
        <v>324</v>
      </c>
      <c r="AD6" s="1" t="s">
        <v>327</v>
      </c>
      <c r="AE6" s="1" t="s">
        <v>150</v>
      </c>
      <c r="AF6" s="1" t="s">
        <v>144</v>
      </c>
      <c r="AG6" s="1" t="s">
        <v>328</v>
      </c>
      <c r="AH6" s="1">
        <v>2008</v>
      </c>
      <c r="AI6" s="1" t="s">
        <v>318</v>
      </c>
      <c r="AJ6" s="1" t="s">
        <v>157</v>
      </c>
      <c r="AK6" s="1">
        <v>1522</v>
      </c>
      <c r="AL6" s="1">
        <v>2000</v>
      </c>
      <c r="AM6" s="1">
        <v>76.1</v>
      </c>
      <c r="BF6" s="1" t="s">
        <v>151</v>
      </c>
      <c r="BG6" s="1" t="s">
        <v>144</v>
      </c>
      <c r="BH6" s="1" t="s">
        <v>328</v>
      </c>
      <c r="BI6" s="1">
        <v>2010</v>
      </c>
      <c r="BJ6" s="1" t="s">
        <v>163</v>
      </c>
      <c r="BK6" s="1" t="s">
        <v>157</v>
      </c>
      <c r="BL6" s="1">
        <v>622</v>
      </c>
      <c r="BM6" s="1">
        <v>1000</v>
      </c>
      <c r="BN6" s="1">
        <v>62.2</v>
      </c>
      <c r="BO6" s="1" t="s">
        <v>153</v>
      </c>
      <c r="BP6" s="1" t="s">
        <v>144</v>
      </c>
      <c r="BQ6" s="1" t="s">
        <v>329</v>
      </c>
      <c r="BR6" s="1">
        <v>2011</v>
      </c>
      <c r="BS6" s="1" t="s">
        <v>330</v>
      </c>
      <c r="BT6" s="1" t="s">
        <v>157</v>
      </c>
      <c r="BU6" s="1">
        <v>821</v>
      </c>
      <c r="BV6" s="1">
        <v>1000</v>
      </c>
      <c r="BW6" s="1">
        <v>82.1</v>
      </c>
      <c r="DV6" s="1" t="s">
        <v>155</v>
      </c>
      <c r="DW6" s="1" t="s">
        <v>144</v>
      </c>
      <c r="DX6" s="1">
        <v>2013</v>
      </c>
      <c r="DY6" s="1">
        <v>93</v>
      </c>
      <c r="DZ6" s="1">
        <v>150</v>
      </c>
      <c r="EA6" s="1">
        <v>62</v>
      </c>
      <c r="FH6" s="5">
        <f t="shared" si="0"/>
        <v>22.830000000000002</v>
      </c>
      <c r="FI6" s="5">
        <f t="shared" si="1"/>
        <v>24.63</v>
      </c>
      <c r="FJ6" s="5">
        <f t="shared" si="2"/>
        <v>6.22</v>
      </c>
      <c r="FK6" s="5"/>
      <c r="FL6" s="6"/>
      <c r="FM6" s="5">
        <f t="shared" si="3"/>
        <v>12.4</v>
      </c>
      <c r="FN6" s="5">
        <f t="shared" si="4"/>
        <v>66.08</v>
      </c>
    </row>
    <row r="7" spans="1:170" s="1" customFormat="1" ht="15">
      <c r="A7" s="1">
        <v>6</v>
      </c>
      <c r="B7" s="1" t="s">
        <v>272</v>
      </c>
      <c r="C7" s="1" t="s">
        <v>273</v>
      </c>
      <c r="D7" s="1" t="s">
        <v>199</v>
      </c>
      <c r="E7" s="1" t="s">
        <v>274</v>
      </c>
      <c r="F7" s="1" t="s">
        <v>275</v>
      </c>
      <c r="G7" s="1" t="s">
        <v>142</v>
      </c>
      <c r="H7" s="1" t="s">
        <v>156</v>
      </c>
      <c r="I7" s="1" t="s">
        <v>144</v>
      </c>
      <c r="J7" s="1" t="s">
        <v>144</v>
      </c>
      <c r="K7" s="1" t="s">
        <v>145</v>
      </c>
      <c r="L7" s="1" t="s">
        <v>146</v>
      </c>
      <c r="M7" s="1" t="s">
        <v>146</v>
      </c>
      <c r="N7" s="1" t="s">
        <v>146</v>
      </c>
      <c r="O7" s="1" t="s">
        <v>147</v>
      </c>
      <c r="P7" s="1" t="s">
        <v>147</v>
      </c>
      <c r="Q7" s="1" t="s">
        <v>276</v>
      </c>
      <c r="R7" s="1" t="s">
        <v>277</v>
      </c>
      <c r="S7" s="1" t="s">
        <v>278</v>
      </c>
      <c r="T7" s="1" t="s">
        <v>176</v>
      </c>
      <c r="U7" s="1" t="s">
        <v>148</v>
      </c>
      <c r="V7" s="1" t="s">
        <v>279</v>
      </c>
      <c r="W7" s="1" t="s">
        <v>280</v>
      </c>
      <c r="X7" s="1" t="s">
        <v>277</v>
      </c>
      <c r="Y7" s="1" t="s">
        <v>278</v>
      </c>
      <c r="Z7" s="1" t="s">
        <v>176</v>
      </c>
      <c r="AA7" s="1" t="s">
        <v>148</v>
      </c>
      <c r="AB7" s="1" t="s">
        <v>279</v>
      </c>
      <c r="AC7" s="1" t="s">
        <v>280</v>
      </c>
      <c r="AD7" s="1" t="s">
        <v>277</v>
      </c>
      <c r="AE7" s="1" t="s">
        <v>150</v>
      </c>
      <c r="AF7" s="1" t="s">
        <v>144</v>
      </c>
      <c r="AG7" s="1" t="s">
        <v>281</v>
      </c>
      <c r="AH7" s="1">
        <v>2009</v>
      </c>
      <c r="AI7" s="1" t="s">
        <v>282</v>
      </c>
      <c r="AJ7" s="1" t="s">
        <v>174</v>
      </c>
      <c r="AK7" s="1">
        <v>2176</v>
      </c>
      <c r="AL7" s="1">
        <v>3000</v>
      </c>
      <c r="AM7" s="1">
        <v>72.53</v>
      </c>
      <c r="BF7" s="1" t="s">
        <v>151</v>
      </c>
      <c r="BG7" s="1" t="s">
        <v>144</v>
      </c>
      <c r="BH7" s="1" t="s">
        <v>281</v>
      </c>
      <c r="BI7" s="1">
        <v>2011</v>
      </c>
      <c r="BJ7" s="1" t="s">
        <v>282</v>
      </c>
      <c r="BK7" s="1" t="s">
        <v>174</v>
      </c>
      <c r="BL7" s="1">
        <v>1742</v>
      </c>
      <c r="BM7" s="1">
        <v>2000</v>
      </c>
      <c r="BN7" s="1">
        <v>87.1</v>
      </c>
      <c r="BO7" s="1" t="s">
        <v>153</v>
      </c>
      <c r="BP7" s="1" t="s">
        <v>144</v>
      </c>
      <c r="BQ7" s="1" t="s">
        <v>283</v>
      </c>
      <c r="BR7" s="1">
        <v>2012</v>
      </c>
      <c r="BS7" s="1" t="s">
        <v>193</v>
      </c>
      <c r="BT7" s="1" t="s">
        <v>162</v>
      </c>
      <c r="BU7" s="1">
        <v>938</v>
      </c>
      <c r="BV7" s="1">
        <v>1200</v>
      </c>
      <c r="BW7" s="1">
        <v>78.17</v>
      </c>
      <c r="DV7" s="1" t="s">
        <v>155</v>
      </c>
      <c r="DW7" s="1" t="s">
        <v>144</v>
      </c>
      <c r="DX7" s="1">
        <v>2013</v>
      </c>
      <c r="DY7" s="1">
        <v>91</v>
      </c>
      <c r="DZ7" s="1">
        <v>150</v>
      </c>
      <c r="EA7" s="1">
        <v>60.67</v>
      </c>
      <c r="FH7" s="5">
        <f t="shared" si="0"/>
        <v>21.76</v>
      </c>
      <c r="FI7" s="5">
        <f t="shared" si="1"/>
        <v>23.45</v>
      </c>
      <c r="FJ7" s="5">
        <f t="shared" si="2"/>
        <v>8.71</v>
      </c>
      <c r="FK7" s="5"/>
      <c r="FL7" s="6"/>
      <c r="FM7" s="5">
        <f t="shared" si="3"/>
        <v>12.133333333333333</v>
      </c>
      <c r="FN7" s="5">
        <f t="shared" si="4"/>
        <v>66.05333333333334</v>
      </c>
    </row>
    <row r="8" spans="1:170" s="1" customFormat="1" ht="15">
      <c r="A8" s="1">
        <v>7</v>
      </c>
      <c r="B8" s="1" t="s">
        <v>201</v>
      </c>
      <c r="C8" s="1" t="s">
        <v>202</v>
      </c>
      <c r="D8" s="1" t="s">
        <v>203</v>
      </c>
      <c r="E8" s="1" t="s">
        <v>204</v>
      </c>
      <c r="F8" s="1" t="s">
        <v>205</v>
      </c>
      <c r="G8" s="1" t="s">
        <v>142</v>
      </c>
      <c r="H8" s="1" t="s">
        <v>156</v>
      </c>
      <c r="I8" s="1" t="s">
        <v>144</v>
      </c>
      <c r="J8" s="1" t="s">
        <v>144</v>
      </c>
      <c r="K8" s="1" t="s">
        <v>145</v>
      </c>
      <c r="L8" s="1" t="s">
        <v>146</v>
      </c>
      <c r="M8" s="1" t="s">
        <v>146</v>
      </c>
      <c r="N8" s="1" t="s">
        <v>146</v>
      </c>
      <c r="O8" s="1" t="s">
        <v>147</v>
      </c>
      <c r="P8" s="1" t="s">
        <v>147</v>
      </c>
      <c r="Q8" s="1" t="s">
        <v>206</v>
      </c>
      <c r="R8" s="1" t="s">
        <v>207</v>
      </c>
      <c r="S8" s="1" t="s">
        <v>208</v>
      </c>
      <c r="T8" s="1" t="s">
        <v>159</v>
      </c>
      <c r="U8" s="1" t="s">
        <v>160</v>
      </c>
      <c r="V8" s="1" t="s">
        <v>161</v>
      </c>
      <c r="W8" s="1" t="s">
        <v>206</v>
      </c>
      <c r="X8" s="1" t="s">
        <v>207</v>
      </c>
      <c r="Y8" s="1" t="s">
        <v>208</v>
      </c>
      <c r="Z8" s="1" t="s">
        <v>159</v>
      </c>
      <c r="AA8" s="1" t="s">
        <v>160</v>
      </c>
      <c r="AB8" s="1" t="s">
        <v>161</v>
      </c>
      <c r="AC8" s="1" t="s">
        <v>206</v>
      </c>
      <c r="AD8" s="1" t="s">
        <v>207</v>
      </c>
      <c r="AE8" s="1" t="s">
        <v>150</v>
      </c>
      <c r="AF8" s="1" t="s">
        <v>144</v>
      </c>
      <c r="AG8" s="1" t="s">
        <v>209</v>
      </c>
      <c r="AH8" s="1">
        <v>2009</v>
      </c>
      <c r="AI8" s="1" t="s">
        <v>210</v>
      </c>
      <c r="AJ8" s="1" t="s">
        <v>162</v>
      </c>
      <c r="AK8" s="1">
        <v>1958</v>
      </c>
      <c r="AL8" s="1">
        <v>2700</v>
      </c>
      <c r="AM8" s="1">
        <v>72.52</v>
      </c>
      <c r="BF8" s="1" t="s">
        <v>151</v>
      </c>
      <c r="BG8" s="1" t="s">
        <v>144</v>
      </c>
      <c r="BH8" s="1" t="s">
        <v>211</v>
      </c>
      <c r="BI8" s="1">
        <v>2011</v>
      </c>
      <c r="BJ8" s="1" t="s">
        <v>152</v>
      </c>
      <c r="BK8" s="1" t="s">
        <v>162</v>
      </c>
      <c r="BL8" s="1">
        <v>1664</v>
      </c>
      <c r="BM8" s="1">
        <v>2000</v>
      </c>
      <c r="BN8" s="1">
        <v>83.2</v>
      </c>
      <c r="BO8" s="1" t="s">
        <v>153</v>
      </c>
      <c r="BP8" s="1" t="s">
        <v>144</v>
      </c>
      <c r="BQ8" s="1" t="s">
        <v>212</v>
      </c>
      <c r="BR8" s="1">
        <v>2012</v>
      </c>
      <c r="BS8" s="1" t="s">
        <v>213</v>
      </c>
      <c r="BT8" s="1" t="s">
        <v>162</v>
      </c>
      <c r="BU8" s="1">
        <v>927</v>
      </c>
      <c r="BV8" s="1">
        <v>1200</v>
      </c>
      <c r="BW8" s="1">
        <v>77.25</v>
      </c>
      <c r="DV8" s="1" t="s">
        <v>155</v>
      </c>
      <c r="DW8" s="1" t="s">
        <v>144</v>
      </c>
      <c r="DX8" s="1">
        <v>2013</v>
      </c>
      <c r="DY8" s="1">
        <v>96</v>
      </c>
      <c r="DZ8" s="1">
        <v>150</v>
      </c>
      <c r="EA8" s="1">
        <v>64</v>
      </c>
      <c r="FH8" s="5">
        <f t="shared" si="0"/>
        <v>21.755555555555553</v>
      </c>
      <c r="FI8" s="5">
        <f t="shared" si="1"/>
        <v>23.174999999999997</v>
      </c>
      <c r="FJ8" s="5">
        <f t="shared" si="2"/>
        <v>8.32</v>
      </c>
      <c r="FK8" s="5"/>
      <c r="FL8" s="6"/>
      <c r="FM8" s="5">
        <f t="shared" si="3"/>
        <v>12.8</v>
      </c>
      <c r="FN8" s="5">
        <f t="shared" si="4"/>
        <v>66.05055555555555</v>
      </c>
    </row>
    <row r="9" spans="1:170" s="1" customFormat="1" ht="15">
      <c r="A9" s="1">
        <v>8</v>
      </c>
      <c r="B9" s="1" t="s">
        <v>302</v>
      </c>
      <c r="C9" s="1" t="s">
        <v>303</v>
      </c>
      <c r="D9" s="1" t="s">
        <v>304</v>
      </c>
      <c r="E9" s="1" t="s">
        <v>305</v>
      </c>
      <c r="F9" s="1" t="s">
        <v>306</v>
      </c>
      <c r="G9" s="1" t="s">
        <v>142</v>
      </c>
      <c r="H9" s="1" t="s">
        <v>156</v>
      </c>
      <c r="I9" s="1" t="s">
        <v>144</v>
      </c>
      <c r="J9" s="1" t="s">
        <v>144</v>
      </c>
      <c r="K9" s="1" t="s">
        <v>145</v>
      </c>
      <c r="L9" s="1" t="s">
        <v>146</v>
      </c>
      <c r="M9" s="1" t="s">
        <v>146</v>
      </c>
      <c r="N9" s="1" t="s">
        <v>146</v>
      </c>
      <c r="O9" s="1" t="s">
        <v>147</v>
      </c>
      <c r="P9" s="1" t="s">
        <v>144</v>
      </c>
      <c r="Q9" s="1" t="s">
        <v>307</v>
      </c>
      <c r="R9" s="1" t="s">
        <v>308</v>
      </c>
      <c r="S9" s="1" t="s">
        <v>309</v>
      </c>
      <c r="T9" s="1" t="s">
        <v>148</v>
      </c>
      <c r="U9" s="1" t="s">
        <v>148</v>
      </c>
      <c r="V9" s="1" t="s">
        <v>149</v>
      </c>
      <c r="W9" s="1" t="s">
        <v>307</v>
      </c>
      <c r="X9" s="1" t="s">
        <v>310</v>
      </c>
      <c r="Y9" s="1" t="s">
        <v>309</v>
      </c>
      <c r="Z9" s="1" t="s">
        <v>148</v>
      </c>
      <c r="AA9" s="1" t="s">
        <v>148</v>
      </c>
      <c r="AB9" s="1" t="s">
        <v>149</v>
      </c>
      <c r="AC9" s="1" t="s">
        <v>307</v>
      </c>
      <c r="AD9" s="1" t="s">
        <v>310</v>
      </c>
      <c r="AE9" s="1" t="s">
        <v>150</v>
      </c>
      <c r="AF9" s="1" t="s">
        <v>144</v>
      </c>
      <c r="AG9" s="1" t="s">
        <v>311</v>
      </c>
      <c r="AH9" s="1">
        <v>2008</v>
      </c>
      <c r="AI9" s="1" t="s">
        <v>312</v>
      </c>
      <c r="AJ9" s="1" t="s">
        <v>162</v>
      </c>
      <c r="AK9" s="1">
        <v>2218</v>
      </c>
      <c r="AL9" s="1">
        <v>3000</v>
      </c>
      <c r="AM9" s="1">
        <v>73.93</v>
      </c>
      <c r="BF9" s="1" t="s">
        <v>151</v>
      </c>
      <c r="BG9" s="1" t="s">
        <v>144</v>
      </c>
      <c r="BH9" s="1" t="s">
        <v>313</v>
      </c>
      <c r="BI9" s="1">
        <v>2010</v>
      </c>
      <c r="BJ9" s="1" t="s">
        <v>314</v>
      </c>
      <c r="BK9" s="1" t="s">
        <v>196</v>
      </c>
      <c r="BL9" s="1">
        <v>1444</v>
      </c>
      <c r="BM9" s="1">
        <v>2000</v>
      </c>
      <c r="BN9" s="1">
        <v>72.2</v>
      </c>
      <c r="BO9" s="1" t="s">
        <v>153</v>
      </c>
      <c r="BP9" s="1" t="s">
        <v>144</v>
      </c>
      <c r="BQ9" s="1" t="s">
        <v>311</v>
      </c>
      <c r="BR9" s="1">
        <v>2011</v>
      </c>
      <c r="BS9" s="1" t="s">
        <v>315</v>
      </c>
      <c r="BT9" s="1" t="s">
        <v>162</v>
      </c>
      <c r="BU9" s="1">
        <v>921</v>
      </c>
      <c r="BV9" s="1">
        <v>1200</v>
      </c>
      <c r="BW9" s="1">
        <v>76.75</v>
      </c>
      <c r="DV9" s="1" t="s">
        <v>155</v>
      </c>
      <c r="DW9" s="1" t="s">
        <v>144</v>
      </c>
      <c r="DX9" s="1">
        <v>2013</v>
      </c>
      <c r="DY9" s="1">
        <v>101</v>
      </c>
      <c r="DZ9" s="1">
        <v>150</v>
      </c>
      <c r="EA9" s="1">
        <v>67.33</v>
      </c>
      <c r="FB9" s="1" t="s">
        <v>14</v>
      </c>
      <c r="FC9" s="1" t="s">
        <v>316</v>
      </c>
      <c r="FD9" s="1" t="s">
        <v>317</v>
      </c>
      <c r="FE9" s="1">
        <v>1</v>
      </c>
      <c r="FF9" s="1">
        <v>9</v>
      </c>
      <c r="FG9" s="1">
        <v>365</v>
      </c>
      <c r="FH9" s="5">
        <f t="shared" si="0"/>
        <v>22.18</v>
      </c>
      <c r="FI9" s="5">
        <f t="shared" si="1"/>
        <v>23.025</v>
      </c>
      <c r="FJ9" s="5">
        <f t="shared" si="2"/>
        <v>7.22</v>
      </c>
      <c r="FK9" s="5"/>
      <c r="FL9" s="6"/>
      <c r="FM9" s="5">
        <f t="shared" si="3"/>
        <v>13.466666666666667</v>
      </c>
      <c r="FN9" s="5">
        <f t="shared" si="4"/>
        <v>65.89166666666667</v>
      </c>
    </row>
    <row r="10" spans="1:170" s="1" customFormat="1" ht="15">
      <c r="A10" s="1">
        <v>9</v>
      </c>
      <c r="B10" s="1" t="s">
        <v>238</v>
      </c>
      <c r="C10" s="1" t="s">
        <v>239</v>
      </c>
      <c r="D10" s="1" t="s">
        <v>240</v>
      </c>
      <c r="E10" s="1" t="s">
        <v>198</v>
      </c>
      <c r="F10" s="1" t="s">
        <v>241</v>
      </c>
      <c r="G10" s="1" t="s">
        <v>142</v>
      </c>
      <c r="H10" s="1" t="s">
        <v>156</v>
      </c>
      <c r="I10" s="1" t="s">
        <v>144</v>
      </c>
      <c r="J10" s="1" t="s">
        <v>144</v>
      </c>
      <c r="K10" s="1" t="s">
        <v>145</v>
      </c>
      <c r="L10" s="1" t="s">
        <v>146</v>
      </c>
      <c r="M10" s="1" t="s">
        <v>146</v>
      </c>
      <c r="N10" s="1" t="s">
        <v>146</v>
      </c>
      <c r="O10" s="1" t="s">
        <v>147</v>
      </c>
      <c r="P10" s="1" t="s">
        <v>144</v>
      </c>
      <c r="Q10" s="1" t="s">
        <v>242</v>
      </c>
      <c r="R10" s="1" t="s">
        <v>243</v>
      </c>
      <c r="S10" s="1" t="s">
        <v>244</v>
      </c>
      <c r="T10" s="1" t="s">
        <v>175</v>
      </c>
      <c r="U10" s="1" t="s">
        <v>170</v>
      </c>
      <c r="V10" s="1" t="s">
        <v>187</v>
      </c>
      <c r="W10" s="1" t="s">
        <v>242</v>
      </c>
      <c r="X10" s="1" t="s">
        <v>245</v>
      </c>
      <c r="Y10" s="1" t="s">
        <v>244</v>
      </c>
      <c r="Z10" s="1" t="s">
        <v>175</v>
      </c>
      <c r="AA10" s="1" t="s">
        <v>170</v>
      </c>
      <c r="AB10" s="1" t="s">
        <v>187</v>
      </c>
      <c r="AC10" s="1" t="s">
        <v>242</v>
      </c>
      <c r="AD10" s="1" t="s">
        <v>245</v>
      </c>
      <c r="AE10" s="1" t="s">
        <v>150</v>
      </c>
      <c r="AF10" s="1" t="s">
        <v>144</v>
      </c>
      <c r="AG10" s="1" t="s">
        <v>246</v>
      </c>
      <c r="AH10" s="1">
        <v>2009</v>
      </c>
      <c r="AI10" s="1" t="s">
        <v>247</v>
      </c>
      <c r="AJ10" s="1" t="s">
        <v>200</v>
      </c>
      <c r="AK10" s="1">
        <v>1842</v>
      </c>
      <c r="AL10" s="1">
        <v>2400</v>
      </c>
      <c r="AM10" s="1">
        <v>76.75</v>
      </c>
      <c r="BF10" s="1" t="s">
        <v>151</v>
      </c>
      <c r="BG10" s="1" t="s">
        <v>144</v>
      </c>
      <c r="BH10" s="1" t="s">
        <v>248</v>
      </c>
      <c r="BI10" s="1">
        <v>2012</v>
      </c>
      <c r="BJ10" s="1" t="s">
        <v>165</v>
      </c>
      <c r="BK10" s="1" t="s">
        <v>200</v>
      </c>
      <c r="BL10" s="1">
        <v>663</v>
      </c>
      <c r="BM10" s="1">
        <v>1000</v>
      </c>
      <c r="BN10" s="1">
        <v>66.3</v>
      </c>
      <c r="BO10" s="1" t="s">
        <v>153</v>
      </c>
      <c r="BP10" s="1" t="s">
        <v>144</v>
      </c>
      <c r="BQ10" s="1" t="s">
        <v>249</v>
      </c>
      <c r="BR10" s="1">
        <v>2010</v>
      </c>
      <c r="BS10" s="1" t="s">
        <v>250</v>
      </c>
      <c r="BT10" s="1" t="s">
        <v>200</v>
      </c>
      <c r="BU10" s="1">
        <v>873</v>
      </c>
      <c r="BV10" s="1">
        <v>1100</v>
      </c>
      <c r="BW10" s="1">
        <v>79.36</v>
      </c>
      <c r="DV10" s="1" t="s">
        <v>155</v>
      </c>
      <c r="DW10" s="1" t="s">
        <v>144</v>
      </c>
      <c r="DX10" s="1">
        <v>2013</v>
      </c>
      <c r="DY10" s="1">
        <v>92</v>
      </c>
      <c r="DZ10" s="1">
        <v>150</v>
      </c>
      <c r="EA10" s="1">
        <v>61.33</v>
      </c>
      <c r="FB10" s="1" t="s">
        <v>14</v>
      </c>
      <c r="FC10" s="1" t="s">
        <v>251</v>
      </c>
      <c r="FD10" s="1" t="s">
        <v>252</v>
      </c>
      <c r="FE10" s="1">
        <v>0</v>
      </c>
      <c r="FF10" s="1">
        <v>7</v>
      </c>
      <c r="FG10" s="1">
        <v>10</v>
      </c>
      <c r="FH10" s="5">
        <f t="shared" si="0"/>
        <v>23.025</v>
      </c>
      <c r="FI10" s="5">
        <f t="shared" si="1"/>
        <v>23.80909090909091</v>
      </c>
      <c r="FJ10" s="5">
        <f t="shared" si="2"/>
        <v>6.630000000000001</v>
      </c>
      <c r="FK10" s="5"/>
      <c r="FL10" s="6"/>
      <c r="FM10" s="5">
        <f t="shared" si="3"/>
        <v>12.266666666666666</v>
      </c>
      <c r="FN10" s="5">
        <f t="shared" si="4"/>
        <v>65.73075757575756</v>
      </c>
    </row>
    <row r="11" spans="1:170" s="1" customFormat="1" ht="15">
      <c r="A11" s="1">
        <v>10</v>
      </c>
      <c r="B11" s="1" t="s">
        <v>254</v>
      </c>
      <c r="C11" s="1" t="s">
        <v>255</v>
      </c>
      <c r="D11" s="1" t="s">
        <v>256</v>
      </c>
      <c r="E11" s="1" t="s">
        <v>257</v>
      </c>
      <c r="F11" s="1" t="s">
        <v>258</v>
      </c>
      <c r="G11" s="1" t="s">
        <v>142</v>
      </c>
      <c r="H11" s="1" t="s">
        <v>143</v>
      </c>
      <c r="I11" s="1" t="s">
        <v>144</v>
      </c>
      <c r="J11" s="1" t="s">
        <v>144</v>
      </c>
      <c r="K11" s="1" t="s">
        <v>145</v>
      </c>
      <c r="L11" s="1" t="s">
        <v>146</v>
      </c>
      <c r="M11" s="1" t="s">
        <v>146</v>
      </c>
      <c r="N11" s="1" t="s">
        <v>146</v>
      </c>
      <c r="O11" s="1" t="s">
        <v>147</v>
      </c>
      <c r="P11" s="1" t="s">
        <v>147</v>
      </c>
      <c r="Q11" s="1" t="s">
        <v>259</v>
      </c>
      <c r="R11" s="1" t="s">
        <v>260</v>
      </c>
      <c r="S11" s="1" t="s">
        <v>261</v>
      </c>
      <c r="T11" s="1" t="s">
        <v>167</v>
      </c>
      <c r="U11" s="1" t="s">
        <v>167</v>
      </c>
      <c r="V11" s="1" t="s">
        <v>168</v>
      </c>
      <c r="W11" s="1" t="s">
        <v>259</v>
      </c>
      <c r="X11" s="1" t="s">
        <v>262</v>
      </c>
      <c r="Y11" s="1" t="s">
        <v>261</v>
      </c>
      <c r="Z11" s="1" t="s">
        <v>167</v>
      </c>
      <c r="AA11" s="1" t="s">
        <v>167</v>
      </c>
      <c r="AB11" s="1" t="s">
        <v>168</v>
      </c>
      <c r="AC11" s="1" t="s">
        <v>259</v>
      </c>
      <c r="AD11" s="1" t="s">
        <v>262</v>
      </c>
      <c r="AE11" s="1" t="s">
        <v>150</v>
      </c>
      <c r="AF11" s="1" t="s">
        <v>144</v>
      </c>
      <c r="AG11" s="1" t="s">
        <v>263</v>
      </c>
      <c r="AH11" s="1">
        <v>2005</v>
      </c>
      <c r="AI11" s="1" t="s">
        <v>264</v>
      </c>
      <c r="AJ11" s="1" t="s">
        <v>157</v>
      </c>
      <c r="AK11" s="1">
        <v>1519</v>
      </c>
      <c r="AL11" s="1">
        <v>2000</v>
      </c>
      <c r="AM11" s="1">
        <v>75.95</v>
      </c>
      <c r="BF11" s="1" t="s">
        <v>151</v>
      </c>
      <c r="BG11" s="1" t="s">
        <v>144</v>
      </c>
      <c r="BH11" s="1" t="s">
        <v>265</v>
      </c>
      <c r="BI11" s="1">
        <v>2007</v>
      </c>
      <c r="BJ11" s="1" t="s">
        <v>266</v>
      </c>
      <c r="BK11" s="1" t="s">
        <v>157</v>
      </c>
      <c r="BL11" s="1">
        <v>625</v>
      </c>
      <c r="BM11" s="1">
        <v>1000</v>
      </c>
      <c r="BN11" s="1">
        <v>62.5</v>
      </c>
      <c r="BO11" s="1" t="s">
        <v>153</v>
      </c>
      <c r="BP11" s="1" t="s">
        <v>144</v>
      </c>
      <c r="BQ11" s="1" t="s">
        <v>267</v>
      </c>
      <c r="BR11" s="1">
        <v>2011</v>
      </c>
      <c r="BS11" s="1" t="s">
        <v>268</v>
      </c>
      <c r="BT11" s="1" t="s">
        <v>269</v>
      </c>
      <c r="BU11" s="1">
        <v>781</v>
      </c>
      <c r="BV11" s="1">
        <v>1100</v>
      </c>
      <c r="BW11" s="1">
        <v>71</v>
      </c>
      <c r="CY11" s="1" t="s">
        <v>154</v>
      </c>
      <c r="CZ11" s="1" t="s">
        <v>144</v>
      </c>
      <c r="DA11" s="1" t="s">
        <v>270</v>
      </c>
      <c r="DB11" s="1">
        <v>2009</v>
      </c>
      <c r="DC11" s="1" t="s">
        <v>163</v>
      </c>
      <c r="DD11" s="1" t="s">
        <v>271</v>
      </c>
      <c r="DE11" s="1">
        <v>256</v>
      </c>
      <c r="DF11" s="1">
        <v>400</v>
      </c>
      <c r="DG11" s="1">
        <v>64</v>
      </c>
      <c r="DV11" s="1" t="s">
        <v>155</v>
      </c>
      <c r="DW11" s="1" t="s">
        <v>144</v>
      </c>
      <c r="DX11" s="1">
        <v>2013</v>
      </c>
      <c r="DY11" s="1">
        <v>91</v>
      </c>
      <c r="DZ11" s="1">
        <v>150</v>
      </c>
      <c r="EA11" s="1">
        <v>60.67</v>
      </c>
      <c r="FH11" s="5">
        <f t="shared" si="0"/>
        <v>22.785</v>
      </c>
      <c r="FI11" s="5">
        <f t="shared" si="1"/>
        <v>21.299999999999997</v>
      </c>
      <c r="FJ11" s="5">
        <f t="shared" si="2"/>
        <v>6.25</v>
      </c>
      <c r="FK11" s="5">
        <f>(DE11/DF11)*5</f>
        <v>3.2</v>
      </c>
      <c r="FL11" s="6"/>
      <c r="FM11" s="5">
        <f t="shared" si="3"/>
        <v>12.133333333333333</v>
      </c>
      <c r="FN11" s="5">
        <f t="shared" si="4"/>
        <v>65.66833333333332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RIVA</cp:lastModifiedBy>
  <dcterms:created xsi:type="dcterms:W3CDTF">2013-11-28T09:04:40Z</dcterms:created>
  <dcterms:modified xsi:type="dcterms:W3CDTF">2014-01-24T11:14:12Z</dcterms:modified>
  <cp:category/>
  <cp:version/>
  <cp:contentType/>
  <cp:contentStatus/>
</cp:coreProperties>
</file>