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95" windowWidth="20730" windowHeight="9405" activeTab="0"/>
  </bookViews>
  <sheets>
    <sheet name="gen" sheetId="1" r:id="rId1"/>
  </sheets>
  <definedNames/>
  <calcPr fullCalcOnLoad="1"/>
</workbook>
</file>

<file path=xl/sharedStrings.xml><?xml version="1.0" encoding="utf-8"?>
<sst xmlns="http://schemas.openxmlformats.org/spreadsheetml/2006/main" count="461" uniqueCount="282">
  <si>
    <t>Registration Number</t>
  </si>
  <si>
    <t>Name</t>
  </si>
  <si>
    <t>Father's Name</t>
  </si>
  <si>
    <t>Mother's Name</t>
  </si>
  <si>
    <t>DOB</t>
  </si>
  <si>
    <t>Gender</t>
  </si>
  <si>
    <t>Marital Status</t>
  </si>
  <si>
    <t>Punjab Domicile</t>
  </si>
  <si>
    <t>Punjabi Pass</t>
  </si>
  <si>
    <t>Category</t>
  </si>
  <si>
    <t>Ex-Serviceman</t>
  </si>
  <si>
    <t>Physical Handicap</t>
  </si>
  <si>
    <t>Freedom Fighter</t>
  </si>
  <si>
    <t>Sports Person</t>
  </si>
  <si>
    <t>Govt. Servant</t>
  </si>
  <si>
    <t>Mobile</t>
  </si>
  <si>
    <t>Email</t>
  </si>
  <si>
    <t>P_Address</t>
  </si>
  <si>
    <t>P_Tehsil</t>
  </si>
  <si>
    <t>P_District</t>
  </si>
  <si>
    <t>P_PinCode</t>
  </si>
  <si>
    <t>P_Telephone</t>
  </si>
  <si>
    <t>P_Email</t>
  </si>
  <si>
    <t>Qualification_Graduation</t>
  </si>
  <si>
    <t>AllSubjectPassed_Graduation</t>
  </si>
  <si>
    <t>RollNo_Graduation</t>
  </si>
  <si>
    <t>PassingYear_Graduation</t>
  </si>
  <si>
    <t>Subjects_Graduation</t>
  </si>
  <si>
    <t>Board_University_Graduation</t>
  </si>
  <si>
    <t>MarkObtained_Graduation</t>
  </si>
  <si>
    <t>TotalMarks_Graduation</t>
  </si>
  <si>
    <t>Percentage_Graduation</t>
  </si>
  <si>
    <t>Qualification_B.P.Ed./D.P.Ed.</t>
  </si>
  <si>
    <t>AllSubjectPassed_B.P.Ed./D.P.Ed.</t>
  </si>
  <si>
    <t>RollNo_B.P.Ed./D.P.Ed.</t>
  </si>
  <si>
    <t>PassingYear_B.P.Ed./D.P.Ed.</t>
  </si>
  <si>
    <t>Subjects_B.P.Ed./D.P.Ed.</t>
  </si>
  <si>
    <t>Board_University_B.P.Ed./D.P.Ed.</t>
  </si>
  <si>
    <t>MarkObtained_B.P.Ed./D.P.Ed.</t>
  </si>
  <si>
    <t>TotalMarks_B.P.Ed./D.P.Ed.</t>
  </si>
  <si>
    <t>Percentage_B.P.Ed./D.P.Ed.</t>
  </si>
  <si>
    <t>Qualification_D.P.Ed. (4 Years)</t>
  </si>
  <si>
    <t>AllSubjectPassed_D.P.Ed. (4 Years)</t>
  </si>
  <si>
    <t>RollNo_D.P.Ed. (4 Years)</t>
  </si>
  <si>
    <t>PassingYear_D.P.Ed. (4 Years)</t>
  </si>
  <si>
    <t>Subjects_D.P.Ed. (4 Years)</t>
  </si>
  <si>
    <t>Board_University_D.P.Ed. (4 Years)</t>
  </si>
  <si>
    <t>MarkObtained_D.P.Ed. (4 Years)</t>
  </si>
  <si>
    <t>TotalMarks_D.P.Ed. (4 Years)</t>
  </si>
  <si>
    <t>Percentage_D.P.Ed. (4 Years)</t>
  </si>
  <si>
    <t>Qualification_Post Graduation</t>
  </si>
  <si>
    <t>AllSubjectPassed_Post Graduation</t>
  </si>
  <si>
    <t>RollNo_Post Graduation</t>
  </si>
  <si>
    <t>PassingYear_Post Graduation</t>
  </si>
  <si>
    <t>Subjects_Post Graduation</t>
  </si>
  <si>
    <t>Board_University_Post Graduation</t>
  </si>
  <si>
    <t>MarkObtained_Post Graduation</t>
  </si>
  <si>
    <t>TotalMarks_Post Graduation</t>
  </si>
  <si>
    <t>Percentage_Post Graduation</t>
  </si>
  <si>
    <t>Qualification_B.Ed.</t>
  </si>
  <si>
    <t>AllSubjectPassed_B.Ed.</t>
  </si>
  <si>
    <t>RollNo_B.Ed.</t>
  </si>
  <si>
    <t>PassingYear_B.Ed.</t>
  </si>
  <si>
    <t>Subjects_B.Ed.</t>
  </si>
  <si>
    <t>Board_University_B.Ed.</t>
  </si>
  <si>
    <t>MarkObtained_B.Ed.</t>
  </si>
  <si>
    <t>TotalMarks_B.Ed.</t>
  </si>
  <si>
    <t>Percentage_B.Ed.</t>
  </si>
  <si>
    <t>Qualification_M.Ed.</t>
  </si>
  <si>
    <t>AllSubjectPassed_M.Ed.</t>
  </si>
  <si>
    <t>RollNo_M.Ed.</t>
  </si>
  <si>
    <t>PassingYear_M.Ed.</t>
  </si>
  <si>
    <t>Subjects_M.Ed.</t>
  </si>
  <si>
    <t>Board_University_M.Ed.</t>
  </si>
  <si>
    <t>MarkObtained_M.Ed.</t>
  </si>
  <si>
    <t>TotalMarks_M.Ed.</t>
  </si>
  <si>
    <t>Percentage_M.Ed.</t>
  </si>
  <si>
    <t>Qualification_3 Year diploma,Degree..</t>
  </si>
  <si>
    <t>AllSubjectPassed_3 Year diploma,Degree..</t>
  </si>
  <si>
    <t>RollNo_3 Year diploma,Degree..</t>
  </si>
  <si>
    <t>PassingYear_3 Year diploma,Degree..</t>
  </si>
  <si>
    <t>Subjects_3 Year diploma,Degree..</t>
  </si>
  <si>
    <t>Board_University_3 Year diploma,Degree..</t>
  </si>
  <si>
    <t>MarkObtained_3 Year diploma,Degree..</t>
  </si>
  <si>
    <t>TotalMarks_3 Year diploma,Degree..</t>
  </si>
  <si>
    <t>Percentage_3 Year diploma,Degree..</t>
  </si>
  <si>
    <t>Qualification_Master Degree(CS/IT)</t>
  </si>
  <si>
    <t>AllSubjectPassed_Master Degree(CS/IT)</t>
  </si>
  <si>
    <t>RollNo_Master Degree(CS/IT)</t>
  </si>
  <si>
    <t>PassingYear_Master Degree(CS/IT)</t>
  </si>
  <si>
    <t>Subjects_Master Degree(CS/IT)</t>
  </si>
  <si>
    <t>Board_University_Master Degree(CS/IT)</t>
  </si>
  <si>
    <t>MarkObtained_Master Degree(CS/IT)</t>
  </si>
  <si>
    <t>TotalMarks_Master Degree(CS/IT)</t>
  </si>
  <si>
    <t>Percentage_Master Degree(CS/IT)</t>
  </si>
  <si>
    <t>Qualification_M.Phil</t>
  </si>
  <si>
    <t>AllSubjectPassed_M.Phil</t>
  </si>
  <si>
    <t>RollNo_M.Phil</t>
  </si>
  <si>
    <t>PassingYear_M.Phil</t>
  </si>
  <si>
    <t>Subjects_M.Phil</t>
  </si>
  <si>
    <t>Board_University_M.Phil</t>
  </si>
  <si>
    <t>MarkObtained_M.Phil</t>
  </si>
  <si>
    <t>TotalMarks_M.Phil</t>
  </si>
  <si>
    <t>Percentage_M.Phil</t>
  </si>
  <si>
    <t>Qualification_B.P.Ed.(4 Year)</t>
  </si>
  <si>
    <t>AllSubjectPassed_B.P.Ed.(4 Year)</t>
  </si>
  <si>
    <t>RollNo_B.P.Ed.(4 Year)</t>
  </si>
  <si>
    <t>PassingYear_B.P.Ed.(4 Year)</t>
  </si>
  <si>
    <t>Subjects_B.P.Ed.(4 Year)</t>
  </si>
  <si>
    <t>Board_University_B.P.Ed.(4 Year)</t>
  </si>
  <si>
    <t>MarkObtained_B.P.Ed.(4 Year)</t>
  </si>
  <si>
    <t>TotalMarks_B.P.Ed.(4 Year)</t>
  </si>
  <si>
    <t>Percentage_B.P.Ed.(4 Year)</t>
  </si>
  <si>
    <t>Qualification_Ph.D.</t>
  </si>
  <si>
    <t>RollNo_Ph.D.</t>
  </si>
  <si>
    <t>PassingYear_Ph.D.</t>
  </si>
  <si>
    <t>Subjects_Ph.D.</t>
  </si>
  <si>
    <t>Board_University_Ph.D.</t>
  </si>
  <si>
    <t>Qualification_TET Paper-II Passed</t>
  </si>
  <si>
    <t>AllSubjectPassed_TET Paper-II Passed</t>
  </si>
  <si>
    <t>PassingYear_TET Paper-II Passed</t>
  </si>
  <si>
    <t>MarkObtained_TET Paper-II Passed</t>
  </si>
  <si>
    <t>TotalMarks_TET Paper-II Passed</t>
  </si>
  <si>
    <t>Percentage_TET Paper-II Passed</t>
  </si>
  <si>
    <t>Name of Distict</t>
  </si>
  <si>
    <t>Name of Division</t>
  </si>
  <si>
    <t>Issuing Authority</t>
  </si>
  <si>
    <t>Date of Issue</t>
  </si>
  <si>
    <t>Ex-serviceman</t>
  </si>
  <si>
    <t>Name of Issuing Authority</t>
  </si>
  <si>
    <t>Rank</t>
  </si>
  <si>
    <t>District</t>
  </si>
  <si>
    <t>Physical Handicapped</t>
  </si>
  <si>
    <t>Name of District</t>
  </si>
  <si>
    <t>Gradation</t>
  </si>
  <si>
    <t>Event Single/Team</t>
  </si>
  <si>
    <t>Position</t>
  </si>
  <si>
    <t>Name of School</t>
  </si>
  <si>
    <t>Category (Govt. Aided/Affiliated)</t>
  </si>
  <si>
    <t>Years</t>
  </si>
  <si>
    <t>Months</t>
  </si>
  <si>
    <t>Days</t>
  </si>
  <si>
    <t>Female</t>
  </si>
  <si>
    <t>Married</t>
  </si>
  <si>
    <t>Yes</t>
  </si>
  <si>
    <t>General</t>
  </si>
  <si>
    <t>Not Applicable</t>
  </si>
  <si>
    <t>No</t>
  </si>
  <si>
    <t>Graduation</t>
  </si>
  <si>
    <t>PUNJABI UNIVERSITY</t>
  </si>
  <si>
    <t>B.Ed.</t>
  </si>
  <si>
    <t>PANJAB UNIVERSITY</t>
  </si>
  <si>
    <t>Punjab Govt. TET Paper-II Passed</t>
  </si>
  <si>
    <t>Unmarried</t>
  </si>
  <si>
    <t>CHANDIGARH</t>
  </si>
  <si>
    <t>Post Graduation</t>
  </si>
  <si>
    <t>Male</t>
  </si>
  <si>
    <t>PHYSICS</t>
  </si>
  <si>
    <t>M.Phil</t>
  </si>
  <si>
    <t>PUNJABI UNIVERSITY PATIALA</t>
  </si>
  <si>
    <t>BATHINDA</t>
  </si>
  <si>
    <t>151001</t>
  </si>
  <si>
    <t>SURINDER KAUR</t>
  </si>
  <si>
    <t>LUDHIANA</t>
  </si>
  <si>
    <t>CHEMISTRY</t>
  </si>
  <si>
    <t>BC</t>
  </si>
  <si>
    <t>DASUYA</t>
  </si>
  <si>
    <t>HOSHIARPUR</t>
  </si>
  <si>
    <t>144203</t>
  </si>
  <si>
    <t>P.U.CHANDIGARH</t>
  </si>
  <si>
    <t>JAGDEEP SINGH</t>
  </si>
  <si>
    <t>PUNJABI UNIVERSITY,PATIALA</t>
  </si>
  <si>
    <t>GNDU</t>
  </si>
  <si>
    <t>G.N.D.U. AMRITSAR</t>
  </si>
  <si>
    <t>BALBIR SINGH</t>
  </si>
  <si>
    <t>MOGA</t>
  </si>
  <si>
    <t>SUKHDEV SINGH</t>
  </si>
  <si>
    <t>A0015-00006151</t>
  </si>
  <si>
    <t>ESHA</t>
  </si>
  <si>
    <t>HARBANS LAL</t>
  </si>
  <si>
    <t>USHA JOSHI</t>
  </si>
  <si>
    <t>13 Apr 1986</t>
  </si>
  <si>
    <t>9464317254</t>
  </si>
  <si>
    <t>BHATIABOBBY11@GMAIL.COM</t>
  </si>
  <si>
    <t>S.C.F-15E SECTOR NO.3 TALWARA TOWNSHIP</t>
  </si>
  <si>
    <t>MUKERIAN</t>
  </si>
  <si>
    <t>144216</t>
  </si>
  <si>
    <t>17204000484</t>
  </si>
  <si>
    <t>BOT,ZOO,CHEM,ENG,PUN</t>
  </si>
  <si>
    <t>PANJAB UNIV CHD</t>
  </si>
  <si>
    <t>1720400484</t>
  </si>
  <si>
    <t>TEACHING OF SCEINCE,ENG</t>
  </si>
  <si>
    <t>RUPINDER KAUR</t>
  </si>
  <si>
    <t>142001</t>
  </si>
  <si>
    <t>146001</t>
  </si>
  <si>
    <t>PHYSICS, CHEMISTRY, MATHS, ENGLISH, PUNJABI</t>
  </si>
  <si>
    <t>SURJIT KAUR</t>
  </si>
  <si>
    <t>MANPREET KAUR</t>
  </si>
  <si>
    <t>PHYSICS, CHEMISTRY,MATHS</t>
  </si>
  <si>
    <t>A0015-00013021</t>
  </si>
  <si>
    <t>AMARPREET SINGH</t>
  </si>
  <si>
    <t>DALIP SINGH</t>
  </si>
  <si>
    <t>11 Sep 1984</t>
  </si>
  <si>
    <t>9888136299</t>
  </si>
  <si>
    <t>AMAR_11S@YAHOO.COM</t>
  </si>
  <si>
    <t>H.NO-1384,STREET NO.-5, NEW SODHI NAGAR,ZIRA ROAD, MOGA</t>
  </si>
  <si>
    <t>02-DM-375/50413</t>
  </si>
  <si>
    <t>2005.DA/A.1141/468264</t>
  </si>
  <si>
    <t>SHI(B)2009-23/1697</t>
  </si>
  <si>
    <t>TEACHING OF SCIENCE &amp;AMP;MATHS</t>
  </si>
  <si>
    <t>8110070009</t>
  </si>
  <si>
    <t>L.P.U. PHAGWARA(PUNJAB)</t>
  </si>
  <si>
    <t>EXECUTIVE MIGISTRATE/TEHSILDAR</t>
  </si>
  <si>
    <t>17 Dec 2012</t>
  </si>
  <si>
    <t>A0015-00014729</t>
  </si>
  <si>
    <t>MINAKSHI</t>
  </si>
  <si>
    <t>NARESH KUMAR DODA</t>
  </si>
  <si>
    <t>URMILA DODA</t>
  </si>
  <si>
    <t>22 Aug 1976</t>
  </si>
  <si>
    <t>9855443039</t>
  </si>
  <si>
    <t>npraheja@yahoo.co.in</t>
  </si>
  <si>
    <t>22290,DHOBIANA ROAD,STREET NO. 1-A,BATHINDA</t>
  </si>
  <si>
    <t>NPRAHEJA@YAHOO.CO.IN</t>
  </si>
  <si>
    <t>94/37944/172941</t>
  </si>
  <si>
    <t>CHEMISTRY,BOTONY ZOOLOGY</t>
  </si>
  <si>
    <t>MDS UNIVERSITY,AJMER</t>
  </si>
  <si>
    <t>94/37944/91556</t>
  </si>
  <si>
    <t>INORGANIC GENERAL,ORGANIC GENERAL,PHYSICAL GENERAL,PHYSICAL SPECIAL</t>
  </si>
  <si>
    <t>MMCE(GB)2007-16/1770</t>
  </si>
  <si>
    <t>TEACHING OF PHYSICAL SCIENCE,TEACHING OF LIFE SCIENCE</t>
  </si>
  <si>
    <t>HARVINDER KAUR</t>
  </si>
  <si>
    <t>ludhiana</t>
  </si>
  <si>
    <t>160036</t>
  </si>
  <si>
    <t>A0015-00022919</t>
  </si>
  <si>
    <t>RAJWANT KAUR</t>
  </si>
  <si>
    <t>13 Mar 1987</t>
  </si>
  <si>
    <t>7696666655</t>
  </si>
  <si>
    <t>jagi_5@yahoo.co.in</t>
  </si>
  <si>
    <t>#3104-A, JAWALA SINGH NAGAR, MUNDIAN KALAN</t>
  </si>
  <si>
    <t>141015</t>
  </si>
  <si>
    <t>JAGI_5@YAHOO.CO.IN</t>
  </si>
  <si>
    <t>HOUSE NO.-2404-A, SECTOR-39-C</t>
  </si>
  <si>
    <t>17604001136</t>
  </si>
  <si>
    <t>16195</t>
  </si>
  <si>
    <t>TEACHING OF PHYSICAL SCIENCE AND TEACHING OF MATHEMATICS</t>
  </si>
  <si>
    <t>Ludhiana(east)</t>
  </si>
  <si>
    <t>Tehsildar ludhiana(east)</t>
  </si>
  <si>
    <t>18 Dec 2012</t>
  </si>
  <si>
    <t>A0015-00025887</t>
  </si>
  <si>
    <t>MOHINDER SINGH PADDA</t>
  </si>
  <si>
    <t>27 Jan 1987</t>
  </si>
  <si>
    <t>9463711977</t>
  </si>
  <si>
    <t>rupinder.rupu@yahoo.in</t>
  </si>
  <si>
    <t>VPO   DEHRIWAL  VIA  TANDA</t>
  </si>
  <si>
    <t>RUPINDER.RUPU@YAHOO.IN</t>
  </si>
  <si>
    <t>C/O PUNEET KUMAR  DAYAL COLONY OPP. PETROL PUMP BAJWARA</t>
  </si>
  <si>
    <t>10905000231</t>
  </si>
  <si>
    <t>PHYSICS, MATH, CHEMISTRY, ENG. PBI.</t>
  </si>
  <si>
    <t>PU  CHANDIGARH</t>
  </si>
  <si>
    <t>22582</t>
  </si>
  <si>
    <t>7610</t>
  </si>
  <si>
    <t>MATH SCIENCE</t>
  </si>
  <si>
    <t>A0015-00040417</t>
  </si>
  <si>
    <t>13 Sep 1988</t>
  </si>
  <si>
    <t>8437584304</t>
  </si>
  <si>
    <t>MANPREETKAURSHEIRGILL@GMAIL.COM</t>
  </si>
  <si>
    <t>VPO- CHHINA BIDHI CHAND</t>
  </si>
  <si>
    <t>TARN TARAN</t>
  </si>
  <si>
    <t>143305</t>
  </si>
  <si>
    <t>326635</t>
  </si>
  <si>
    <t>BOTANY, CHEMISTRY, ZOOLOGY, PUNJABI, ENGLISH</t>
  </si>
  <si>
    <t>890704</t>
  </si>
  <si>
    <t>58022</t>
  </si>
  <si>
    <t>PHYSICAL SCIENCES, LIFE SCIENCE</t>
  </si>
  <si>
    <t xml:space="preserve"> Total Weightage</t>
  </si>
  <si>
    <t>Sr.No</t>
  </si>
  <si>
    <t>weightage of graduation 30%</t>
  </si>
  <si>
    <t>weightage of B.ed 30%</t>
  </si>
  <si>
    <t>weightage of Post Graduation 10%</t>
  </si>
  <si>
    <t>weightage of M-Phil 5%</t>
  </si>
  <si>
    <t>weightage of P.H.D 5 marks</t>
  </si>
  <si>
    <t>weightage of TET 20%</t>
  </si>
</sst>
</file>

<file path=xl/styles.xml><?xml version="1.0" encoding="utf-8"?>
<styleSheet xmlns="http://schemas.openxmlformats.org/spreadsheetml/2006/main">
  <numFmts count="23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000"/>
  </numFmts>
  <fonts count="36">
    <font>
      <sz val="11"/>
      <name val="Calibri"/>
      <family val="0"/>
    </font>
    <font>
      <sz val="11"/>
      <color indexed="8"/>
      <name val="Calibri"/>
      <family val="2"/>
    </font>
    <font>
      <b/>
      <sz val="11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2" fillId="33" borderId="10" xfId="0" applyFont="1" applyFill="1" applyBorder="1" applyAlignment="1">
      <alignment wrapText="1"/>
    </xf>
    <xf numFmtId="178" fontId="0" fillId="33" borderId="10" xfId="0" applyNumberForma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N7"/>
  <sheetViews>
    <sheetView tabSelected="1" zoomScalePageLayoutView="0" workbookViewId="0" topLeftCell="A1">
      <selection activeCell="A2" sqref="A2:A7"/>
    </sheetView>
  </sheetViews>
  <sheetFormatPr defaultColWidth="9.140625" defaultRowHeight="15"/>
  <sheetData>
    <row r="1" spans="1:170" s="2" customFormat="1" ht="75">
      <c r="A1" s="2" t="s">
        <v>275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18</v>
      </c>
      <c r="U1" s="2" t="s">
        <v>19</v>
      </c>
      <c r="V1" s="2" t="s">
        <v>20</v>
      </c>
      <c r="W1" s="2" t="s">
        <v>21</v>
      </c>
      <c r="X1" s="2" t="s">
        <v>22</v>
      </c>
      <c r="Y1" s="2" t="s">
        <v>17</v>
      </c>
      <c r="Z1" s="2" t="s">
        <v>18</v>
      </c>
      <c r="AA1" s="2" t="s">
        <v>19</v>
      </c>
      <c r="AB1" s="2" t="s">
        <v>20</v>
      </c>
      <c r="AC1" s="2" t="s">
        <v>21</v>
      </c>
      <c r="AD1" s="2" t="s">
        <v>22</v>
      </c>
      <c r="AE1" s="2" t="s">
        <v>23</v>
      </c>
      <c r="AF1" s="2" t="s">
        <v>24</v>
      </c>
      <c r="AG1" s="2" t="s">
        <v>25</v>
      </c>
      <c r="AH1" s="2" t="s">
        <v>26</v>
      </c>
      <c r="AI1" s="2" t="s">
        <v>27</v>
      </c>
      <c r="AJ1" s="2" t="s">
        <v>28</v>
      </c>
      <c r="AK1" s="2" t="s">
        <v>29</v>
      </c>
      <c r="AL1" s="2" t="s">
        <v>30</v>
      </c>
      <c r="AM1" s="2" t="s">
        <v>31</v>
      </c>
      <c r="AN1" s="2" t="s">
        <v>32</v>
      </c>
      <c r="AO1" s="2" t="s">
        <v>33</v>
      </c>
      <c r="AP1" s="2" t="s">
        <v>34</v>
      </c>
      <c r="AQ1" s="2" t="s">
        <v>35</v>
      </c>
      <c r="AR1" s="2" t="s">
        <v>36</v>
      </c>
      <c r="AS1" s="2" t="s">
        <v>37</v>
      </c>
      <c r="AT1" s="2" t="s">
        <v>38</v>
      </c>
      <c r="AU1" s="2" t="s">
        <v>39</v>
      </c>
      <c r="AV1" s="2" t="s">
        <v>40</v>
      </c>
      <c r="AW1" s="2" t="s">
        <v>41</v>
      </c>
      <c r="AX1" s="2" t="s">
        <v>42</v>
      </c>
      <c r="AY1" s="2" t="s">
        <v>43</v>
      </c>
      <c r="AZ1" s="2" t="s">
        <v>44</v>
      </c>
      <c r="BA1" s="2" t="s">
        <v>45</v>
      </c>
      <c r="BB1" s="2" t="s">
        <v>46</v>
      </c>
      <c r="BC1" s="2" t="s">
        <v>47</v>
      </c>
      <c r="BD1" s="2" t="s">
        <v>48</v>
      </c>
      <c r="BE1" s="2" t="s">
        <v>49</v>
      </c>
      <c r="BF1" s="2" t="s">
        <v>50</v>
      </c>
      <c r="BG1" s="2" t="s">
        <v>51</v>
      </c>
      <c r="BH1" s="2" t="s">
        <v>52</v>
      </c>
      <c r="BI1" s="2" t="s">
        <v>53</v>
      </c>
      <c r="BJ1" s="2" t="s">
        <v>54</v>
      </c>
      <c r="BK1" s="2" t="s">
        <v>55</v>
      </c>
      <c r="BL1" s="2" t="s">
        <v>56</v>
      </c>
      <c r="BM1" s="2" t="s">
        <v>57</v>
      </c>
      <c r="BN1" s="2" t="s">
        <v>58</v>
      </c>
      <c r="BO1" s="2" t="s">
        <v>59</v>
      </c>
      <c r="BP1" s="2" t="s">
        <v>60</v>
      </c>
      <c r="BQ1" s="2" t="s">
        <v>61</v>
      </c>
      <c r="BR1" s="2" t="s">
        <v>62</v>
      </c>
      <c r="BS1" s="2" t="s">
        <v>63</v>
      </c>
      <c r="BT1" s="2" t="s">
        <v>64</v>
      </c>
      <c r="BU1" s="2" t="s">
        <v>65</v>
      </c>
      <c r="BV1" s="2" t="s">
        <v>66</v>
      </c>
      <c r="BW1" s="2" t="s">
        <v>67</v>
      </c>
      <c r="BX1" s="2" t="s">
        <v>68</v>
      </c>
      <c r="BY1" s="2" t="s">
        <v>69</v>
      </c>
      <c r="BZ1" s="2" t="s">
        <v>70</v>
      </c>
      <c r="CA1" s="2" t="s">
        <v>71</v>
      </c>
      <c r="CB1" s="2" t="s">
        <v>72</v>
      </c>
      <c r="CC1" s="2" t="s">
        <v>73</v>
      </c>
      <c r="CD1" s="2" t="s">
        <v>74</v>
      </c>
      <c r="CE1" s="2" t="s">
        <v>75</v>
      </c>
      <c r="CF1" s="2" t="s">
        <v>76</v>
      </c>
      <c r="CG1" s="2" t="s">
        <v>77</v>
      </c>
      <c r="CH1" s="2" t="s">
        <v>78</v>
      </c>
      <c r="CI1" s="2" t="s">
        <v>79</v>
      </c>
      <c r="CJ1" s="2" t="s">
        <v>80</v>
      </c>
      <c r="CK1" s="2" t="s">
        <v>81</v>
      </c>
      <c r="CL1" s="2" t="s">
        <v>82</v>
      </c>
      <c r="CM1" s="2" t="s">
        <v>83</v>
      </c>
      <c r="CN1" s="2" t="s">
        <v>84</v>
      </c>
      <c r="CO1" s="2" t="s">
        <v>85</v>
      </c>
      <c r="CP1" s="2" t="s">
        <v>86</v>
      </c>
      <c r="CQ1" s="2" t="s">
        <v>87</v>
      </c>
      <c r="CR1" s="2" t="s">
        <v>88</v>
      </c>
      <c r="CS1" s="2" t="s">
        <v>89</v>
      </c>
      <c r="CT1" s="2" t="s">
        <v>90</v>
      </c>
      <c r="CU1" s="2" t="s">
        <v>91</v>
      </c>
      <c r="CV1" s="2" t="s">
        <v>92</v>
      </c>
      <c r="CW1" s="2" t="s">
        <v>93</v>
      </c>
      <c r="CX1" s="2" t="s">
        <v>94</v>
      </c>
      <c r="CY1" s="2" t="s">
        <v>95</v>
      </c>
      <c r="CZ1" s="2" t="s">
        <v>96</v>
      </c>
      <c r="DA1" s="2" t="s">
        <v>97</v>
      </c>
      <c r="DB1" s="2" t="s">
        <v>98</v>
      </c>
      <c r="DC1" s="2" t="s">
        <v>99</v>
      </c>
      <c r="DD1" s="2" t="s">
        <v>100</v>
      </c>
      <c r="DE1" s="2" t="s">
        <v>101</v>
      </c>
      <c r="DF1" s="2" t="s">
        <v>102</v>
      </c>
      <c r="DG1" s="2" t="s">
        <v>103</v>
      </c>
      <c r="DH1" s="2" t="s">
        <v>104</v>
      </c>
      <c r="DI1" s="2" t="s">
        <v>105</v>
      </c>
      <c r="DJ1" s="2" t="s">
        <v>106</v>
      </c>
      <c r="DK1" s="2" t="s">
        <v>107</v>
      </c>
      <c r="DL1" s="2" t="s">
        <v>108</v>
      </c>
      <c r="DM1" s="2" t="s">
        <v>109</v>
      </c>
      <c r="DN1" s="2" t="s">
        <v>110</v>
      </c>
      <c r="DO1" s="2" t="s">
        <v>111</v>
      </c>
      <c r="DP1" s="2" t="s">
        <v>112</v>
      </c>
      <c r="DQ1" s="2" t="s">
        <v>113</v>
      </c>
      <c r="DR1" s="2" t="s">
        <v>114</v>
      </c>
      <c r="DS1" s="2" t="s">
        <v>115</v>
      </c>
      <c r="DT1" s="2" t="s">
        <v>116</v>
      </c>
      <c r="DU1" s="2" t="s">
        <v>117</v>
      </c>
      <c r="DV1" s="2" t="s">
        <v>118</v>
      </c>
      <c r="DW1" s="2" t="s">
        <v>119</v>
      </c>
      <c r="DX1" s="2" t="s">
        <v>120</v>
      </c>
      <c r="DY1" s="2" t="s">
        <v>121</v>
      </c>
      <c r="DZ1" s="2" t="s">
        <v>122</v>
      </c>
      <c r="EA1" s="2" t="s">
        <v>123</v>
      </c>
      <c r="EB1" s="2" t="s">
        <v>9</v>
      </c>
      <c r="EC1" s="2" t="s">
        <v>124</v>
      </c>
      <c r="ED1" s="2" t="s">
        <v>125</v>
      </c>
      <c r="EE1" s="2" t="s">
        <v>126</v>
      </c>
      <c r="EF1" s="2" t="s">
        <v>127</v>
      </c>
      <c r="EG1" s="2" t="s">
        <v>128</v>
      </c>
      <c r="EH1" s="2" t="s">
        <v>129</v>
      </c>
      <c r="EI1" s="2" t="s">
        <v>130</v>
      </c>
      <c r="EJ1" s="2" t="s">
        <v>131</v>
      </c>
      <c r="EK1" s="2" t="s">
        <v>127</v>
      </c>
      <c r="EL1" s="2" t="s">
        <v>132</v>
      </c>
      <c r="EM1" s="2" t="s">
        <v>133</v>
      </c>
      <c r="EN1" s="2" t="s">
        <v>125</v>
      </c>
      <c r="EO1" s="2" t="s">
        <v>126</v>
      </c>
      <c r="EP1" s="2" t="s">
        <v>127</v>
      </c>
      <c r="EQ1" s="2" t="s">
        <v>12</v>
      </c>
      <c r="ER1" s="2" t="s">
        <v>133</v>
      </c>
      <c r="ES1" s="2" t="s">
        <v>125</v>
      </c>
      <c r="ET1" s="2" t="s">
        <v>126</v>
      </c>
      <c r="EU1" s="2" t="s">
        <v>127</v>
      </c>
      <c r="EV1" s="2" t="s">
        <v>13</v>
      </c>
      <c r="EW1" s="2" t="s">
        <v>134</v>
      </c>
      <c r="EX1" s="2" t="s">
        <v>135</v>
      </c>
      <c r="EY1" s="2" t="s">
        <v>136</v>
      </c>
      <c r="EZ1" s="2" t="s">
        <v>126</v>
      </c>
      <c r="FA1" s="2" t="s">
        <v>127</v>
      </c>
      <c r="FB1" s="2" t="s">
        <v>14</v>
      </c>
      <c r="FC1" s="2" t="s">
        <v>137</v>
      </c>
      <c r="FD1" s="2" t="s">
        <v>138</v>
      </c>
      <c r="FE1" s="2" t="s">
        <v>139</v>
      </c>
      <c r="FF1" s="2" t="s">
        <v>140</v>
      </c>
      <c r="FG1" s="2" t="s">
        <v>141</v>
      </c>
      <c r="FH1" s="4" t="s">
        <v>276</v>
      </c>
      <c r="FI1" s="4" t="s">
        <v>277</v>
      </c>
      <c r="FJ1" s="4" t="s">
        <v>278</v>
      </c>
      <c r="FK1" s="4" t="s">
        <v>279</v>
      </c>
      <c r="FL1" s="4" t="s">
        <v>280</v>
      </c>
      <c r="FM1" s="4" t="s">
        <v>281</v>
      </c>
      <c r="FN1" s="4" t="s">
        <v>274</v>
      </c>
    </row>
    <row r="2" spans="1:170" s="1" customFormat="1" ht="15">
      <c r="A2" s="1">
        <v>1</v>
      </c>
      <c r="B2" s="1" t="s">
        <v>233</v>
      </c>
      <c r="C2" s="1" t="s">
        <v>170</v>
      </c>
      <c r="D2" s="1" t="s">
        <v>176</v>
      </c>
      <c r="E2" s="1" t="s">
        <v>234</v>
      </c>
      <c r="F2" s="1" t="s">
        <v>235</v>
      </c>
      <c r="G2" s="1" t="s">
        <v>156</v>
      </c>
      <c r="H2" s="1" t="s">
        <v>153</v>
      </c>
      <c r="I2" s="1" t="s">
        <v>144</v>
      </c>
      <c r="J2" s="1" t="s">
        <v>144</v>
      </c>
      <c r="K2" s="1" t="s">
        <v>165</v>
      </c>
      <c r="L2" s="1" t="s">
        <v>146</v>
      </c>
      <c r="M2" s="1" t="s">
        <v>146</v>
      </c>
      <c r="N2" s="1" t="s">
        <v>146</v>
      </c>
      <c r="O2" s="1" t="s">
        <v>147</v>
      </c>
      <c r="P2" s="1" t="s">
        <v>147</v>
      </c>
      <c r="Q2" s="1" t="s">
        <v>236</v>
      </c>
      <c r="R2" s="1" t="s">
        <v>237</v>
      </c>
      <c r="S2" s="1" t="s">
        <v>238</v>
      </c>
      <c r="T2" s="1" t="s">
        <v>163</v>
      </c>
      <c r="U2" s="1" t="s">
        <v>163</v>
      </c>
      <c r="V2" s="1" t="s">
        <v>239</v>
      </c>
      <c r="W2" s="1" t="s">
        <v>236</v>
      </c>
      <c r="X2" s="1" t="s">
        <v>240</v>
      </c>
      <c r="Y2" s="1" t="s">
        <v>241</v>
      </c>
      <c r="Z2" s="1" t="s">
        <v>154</v>
      </c>
      <c r="AA2" s="1" t="s">
        <v>154</v>
      </c>
      <c r="AB2" s="1" t="s">
        <v>232</v>
      </c>
      <c r="AC2" s="1" t="s">
        <v>236</v>
      </c>
      <c r="AD2" s="1" t="s">
        <v>240</v>
      </c>
      <c r="AE2" s="1" t="s">
        <v>148</v>
      </c>
      <c r="AF2" s="1" t="s">
        <v>144</v>
      </c>
      <c r="AG2" s="1" t="s">
        <v>242</v>
      </c>
      <c r="AH2" s="1">
        <v>2007</v>
      </c>
      <c r="AI2" s="1" t="s">
        <v>195</v>
      </c>
      <c r="AJ2" s="1" t="s">
        <v>151</v>
      </c>
      <c r="AK2" s="1">
        <v>1523</v>
      </c>
      <c r="AL2" s="1">
        <v>2000</v>
      </c>
      <c r="AM2" s="1">
        <v>76.15</v>
      </c>
      <c r="BF2" s="1" t="s">
        <v>155</v>
      </c>
      <c r="BG2" s="1" t="s">
        <v>144</v>
      </c>
      <c r="BH2" s="1" t="s">
        <v>242</v>
      </c>
      <c r="BI2" s="1">
        <v>2009</v>
      </c>
      <c r="BJ2" s="1" t="s">
        <v>164</v>
      </c>
      <c r="BK2" s="1" t="s">
        <v>151</v>
      </c>
      <c r="BL2" s="1">
        <v>1361</v>
      </c>
      <c r="BM2" s="1">
        <v>2000</v>
      </c>
      <c r="BN2" s="1">
        <v>68.05</v>
      </c>
      <c r="BO2" s="1" t="s">
        <v>150</v>
      </c>
      <c r="BP2" s="1" t="s">
        <v>144</v>
      </c>
      <c r="BQ2" s="1" t="s">
        <v>243</v>
      </c>
      <c r="BR2" s="1">
        <v>2011</v>
      </c>
      <c r="BS2" s="1" t="s">
        <v>244</v>
      </c>
      <c r="BT2" s="1" t="s">
        <v>149</v>
      </c>
      <c r="BU2" s="1">
        <v>987</v>
      </c>
      <c r="BV2" s="1">
        <v>1200</v>
      </c>
      <c r="BW2" s="1">
        <v>82.25</v>
      </c>
      <c r="DV2" s="1" t="s">
        <v>152</v>
      </c>
      <c r="DW2" s="1" t="s">
        <v>144</v>
      </c>
      <c r="DX2" s="1">
        <v>2013</v>
      </c>
      <c r="DY2" s="1">
        <v>97</v>
      </c>
      <c r="DZ2" s="1">
        <v>150</v>
      </c>
      <c r="EA2" s="1">
        <v>64.67</v>
      </c>
      <c r="EB2" s="1" t="s">
        <v>165</v>
      </c>
      <c r="EC2" s="1" t="s">
        <v>231</v>
      </c>
      <c r="ED2" s="1" t="s">
        <v>245</v>
      </c>
      <c r="EE2" s="1" t="s">
        <v>246</v>
      </c>
      <c r="EF2" s="1" t="s">
        <v>247</v>
      </c>
      <c r="FH2" s="5">
        <f aca="true" t="shared" si="0" ref="FH2:FH7">(AK2/AL2)*30</f>
        <v>22.845</v>
      </c>
      <c r="FI2" s="5">
        <f aca="true" t="shared" si="1" ref="FI2:FI7">(BU2/BV2)*30</f>
        <v>24.675</v>
      </c>
      <c r="FJ2" s="5">
        <f aca="true" t="shared" si="2" ref="FJ2:FJ7">(BL2/BM2)*10</f>
        <v>6.805</v>
      </c>
      <c r="FK2" s="5"/>
      <c r="FL2" s="5"/>
      <c r="FM2" s="5">
        <f aca="true" t="shared" si="3" ref="FM2:FM7">(DY2/DZ2)*20</f>
        <v>12.933333333333332</v>
      </c>
      <c r="FN2" s="5">
        <f aca="true" t="shared" si="4" ref="FN2:FN7">SUM(FH2:FM2)</f>
        <v>67.25833333333333</v>
      </c>
    </row>
    <row r="3" spans="1:170" s="1" customFormat="1" ht="15">
      <c r="A3" s="1">
        <v>2</v>
      </c>
      <c r="B3" s="1" t="s">
        <v>199</v>
      </c>
      <c r="C3" s="1" t="s">
        <v>200</v>
      </c>
      <c r="D3" s="1" t="s">
        <v>201</v>
      </c>
      <c r="E3" s="1" t="s">
        <v>196</v>
      </c>
      <c r="F3" s="1" t="s">
        <v>202</v>
      </c>
      <c r="G3" s="1" t="s">
        <v>156</v>
      </c>
      <c r="H3" s="1" t="s">
        <v>143</v>
      </c>
      <c r="I3" s="1" t="s">
        <v>144</v>
      </c>
      <c r="J3" s="1" t="s">
        <v>144</v>
      </c>
      <c r="K3" s="1" t="s">
        <v>165</v>
      </c>
      <c r="L3" s="1" t="s">
        <v>146</v>
      </c>
      <c r="M3" s="1" t="s">
        <v>146</v>
      </c>
      <c r="N3" s="1" t="s">
        <v>146</v>
      </c>
      <c r="O3" s="1" t="s">
        <v>147</v>
      </c>
      <c r="P3" s="1" t="s">
        <v>147</v>
      </c>
      <c r="Q3" s="1" t="s">
        <v>203</v>
      </c>
      <c r="R3" s="1" t="s">
        <v>204</v>
      </c>
      <c r="S3" s="1" t="s">
        <v>205</v>
      </c>
      <c r="T3" s="1" t="s">
        <v>175</v>
      </c>
      <c r="U3" s="1" t="s">
        <v>175</v>
      </c>
      <c r="V3" s="1" t="s">
        <v>193</v>
      </c>
      <c r="W3" s="1" t="s">
        <v>203</v>
      </c>
      <c r="X3" s="1" t="s">
        <v>204</v>
      </c>
      <c r="Y3" s="1" t="s">
        <v>205</v>
      </c>
      <c r="Z3" s="1" t="s">
        <v>175</v>
      </c>
      <c r="AA3" s="1" t="s">
        <v>175</v>
      </c>
      <c r="AB3" s="1" t="s">
        <v>193</v>
      </c>
      <c r="AC3" s="1" t="s">
        <v>203</v>
      </c>
      <c r="AD3" s="1" t="s">
        <v>204</v>
      </c>
      <c r="AE3" s="1" t="s">
        <v>148</v>
      </c>
      <c r="AF3" s="1" t="s">
        <v>144</v>
      </c>
      <c r="AG3" s="1" t="s">
        <v>206</v>
      </c>
      <c r="AH3" s="1">
        <v>2005</v>
      </c>
      <c r="AI3" s="1" t="s">
        <v>198</v>
      </c>
      <c r="AJ3" s="1" t="s">
        <v>169</v>
      </c>
      <c r="AK3" s="1">
        <v>1468</v>
      </c>
      <c r="AL3" s="1">
        <v>2000</v>
      </c>
      <c r="AM3" s="1">
        <v>73.4</v>
      </c>
      <c r="BF3" s="1" t="s">
        <v>155</v>
      </c>
      <c r="BG3" s="1" t="s">
        <v>144</v>
      </c>
      <c r="BH3" s="1" t="s">
        <v>207</v>
      </c>
      <c r="BI3" s="1">
        <v>2007</v>
      </c>
      <c r="BJ3" s="1" t="s">
        <v>157</v>
      </c>
      <c r="BK3" s="1" t="s">
        <v>173</v>
      </c>
      <c r="BL3" s="1">
        <v>861</v>
      </c>
      <c r="BM3" s="1">
        <v>1200</v>
      </c>
      <c r="BN3" s="1">
        <v>71.75</v>
      </c>
      <c r="BO3" s="1" t="s">
        <v>150</v>
      </c>
      <c r="BP3" s="1" t="s">
        <v>144</v>
      </c>
      <c r="BQ3" s="1" t="s">
        <v>208</v>
      </c>
      <c r="BR3" s="1">
        <v>2010</v>
      </c>
      <c r="BS3" s="1" t="s">
        <v>209</v>
      </c>
      <c r="BT3" s="1" t="s">
        <v>159</v>
      </c>
      <c r="BU3" s="1">
        <v>867</v>
      </c>
      <c r="BV3" s="1">
        <v>1200</v>
      </c>
      <c r="BW3" s="1">
        <v>72.25</v>
      </c>
      <c r="CY3" s="1" t="s">
        <v>158</v>
      </c>
      <c r="CZ3" s="1" t="s">
        <v>144</v>
      </c>
      <c r="DA3" s="1" t="s">
        <v>210</v>
      </c>
      <c r="DB3" s="1">
        <v>2008</v>
      </c>
      <c r="DC3" s="3" t="s">
        <v>157</v>
      </c>
      <c r="DD3" s="1" t="s">
        <v>211</v>
      </c>
      <c r="DE3" s="1">
        <v>70.55</v>
      </c>
      <c r="DF3" s="1">
        <v>100</v>
      </c>
      <c r="DG3" s="1">
        <v>70.55</v>
      </c>
      <c r="DV3" s="1" t="s">
        <v>152</v>
      </c>
      <c r="DW3" s="1" t="s">
        <v>144</v>
      </c>
      <c r="DX3" s="1">
        <v>2013</v>
      </c>
      <c r="DY3" s="1">
        <v>96</v>
      </c>
      <c r="DZ3" s="1">
        <v>150</v>
      </c>
      <c r="EA3" s="1">
        <v>64</v>
      </c>
      <c r="EB3" s="1" t="s">
        <v>165</v>
      </c>
      <c r="EC3" s="1" t="s">
        <v>175</v>
      </c>
      <c r="ED3" s="1" t="s">
        <v>175</v>
      </c>
      <c r="EE3" s="1" t="s">
        <v>212</v>
      </c>
      <c r="EF3" s="1" t="s">
        <v>213</v>
      </c>
      <c r="FH3" s="5">
        <f t="shared" si="0"/>
        <v>22.02</v>
      </c>
      <c r="FI3" s="5">
        <f t="shared" si="1"/>
        <v>21.675</v>
      </c>
      <c r="FJ3" s="5">
        <f t="shared" si="2"/>
        <v>7.175000000000001</v>
      </c>
      <c r="FK3" s="5">
        <f>(DE3/DF3)*5</f>
        <v>3.5275</v>
      </c>
      <c r="FL3" s="5"/>
      <c r="FM3" s="5">
        <f t="shared" si="3"/>
        <v>12.8</v>
      </c>
      <c r="FN3" s="5">
        <f t="shared" si="4"/>
        <v>67.1975</v>
      </c>
    </row>
    <row r="4" spans="1:170" s="1" customFormat="1" ht="15">
      <c r="A4" s="1">
        <v>3</v>
      </c>
      <c r="B4" s="1" t="s">
        <v>248</v>
      </c>
      <c r="C4" s="1" t="s">
        <v>192</v>
      </c>
      <c r="D4" s="1" t="s">
        <v>249</v>
      </c>
      <c r="E4" s="1" t="s">
        <v>162</v>
      </c>
      <c r="F4" s="1" t="s">
        <v>250</v>
      </c>
      <c r="G4" s="1" t="s">
        <v>142</v>
      </c>
      <c r="H4" s="1" t="s">
        <v>153</v>
      </c>
      <c r="I4" s="1" t="s">
        <v>144</v>
      </c>
      <c r="J4" s="1" t="s">
        <v>144</v>
      </c>
      <c r="K4" s="1" t="s">
        <v>145</v>
      </c>
      <c r="L4" s="1" t="s">
        <v>146</v>
      </c>
      <c r="M4" s="1" t="s">
        <v>146</v>
      </c>
      <c r="N4" s="1" t="s">
        <v>146</v>
      </c>
      <c r="O4" s="1" t="s">
        <v>147</v>
      </c>
      <c r="P4" s="1" t="s">
        <v>147</v>
      </c>
      <c r="Q4" s="1" t="s">
        <v>251</v>
      </c>
      <c r="R4" s="1" t="s">
        <v>252</v>
      </c>
      <c r="S4" s="1" t="s">
        <v>253</v>
      </c>
      <c r="T4" s="1" t="s">
        <v>166</v>
      </c>
      <c r="U4" s="1" t="s">
        <v>167</v>
      </c>
      <c r="V4" s="1" t="s">
        <v>168</v>
      </c>
      <c r="W4" s="1" t="s">
        <v>251</v>
      </c>
      <c r="X4" s="1" t="s">
        <v>254</v>
      </c>
      <c r="Y4" s="1" t="s">
        <v>255</v>
      </c>
      <c r="Z4" s="1" t="s">
        <v>167</v>
      </c>
      <c r="AA4" s="1" t="s">
        <v>167</v>
      </c>
      <c r="AB4" s="1" t="s">
        <v>194</v>
      </c>
      <c r="AC4" s="1" t="s">
        <v>251</v>
      </c>
      <c r="AD4" s="1" t="s">
        <v>254</v>
      </c>
      <c r="AE4" s="1" t="s">
        <v>148</v>
      </c>
      <c r="AF4" s="1" t="s">
        <v>144</v>
      </c>
      <c r="AG4" s="1" t="s">
        <v>256</v>
      </c>
      <c r="AH4" s="1">
        <v>2008</v>
      </c>
      <c r="AI4" s="1" t="s">
        <v>257</v>
      </c>
      <c r="AJ4" s="1" t="s">
        <v>258</v>
      </c>
      <c r="AK4" s="1">
        <v>1585</v>
      </c>
      <c r="AL4" s="1">
        <v>2000</v>
      </c>
      <c r="AM4" s="1">
        <v>79.25</v>
      </c>
      <c r="BF4" s="1" t="s">
        <v>155</v>
      </c>
      <c r="BG4" s="1" t="s">
        <v>144</v>
      </c>
      <c r="BH4" s="1" t="s">
        <v>259</v>
      </c>
      <c r="BI4" s="1">
        <v>2010</v>
      </c>
      <c r="BJ4" s="1" t="s">
        <v>157</v>
      </c>
      <c r="BK4" s="1" t="s">
        <v>258</v>
      </c>
      <c r="BL4" s="1">
        <v>1539</v>
      </c>
      <c r="BM4" s="1">
        <v>2000</v>
      </c>
      <c r="BN4" s="1">
        <v>76.95</v>
      </c>
      <c r="BO4" s="1" t="s">
        <v>150</v>
      </c>
      <c r="BP4" s="1" t="s">
        <v>144</v>
      </c>
      <c r="BQ4" s="1" t="s">
        <v>260</v>
      </c>
      <c r="BR4" s="1">
        <v>2011</v>
      </c>
      <c r="BS4" s="1" t="s">
        <v>261</v>
      </c>
      <c r="BT4" s="1" t="s">
        <v>258</v>
      </c>
      <c r="BU4" s="1">
        <v>827</v>
      </c>
      <c r="BV4" s="1">
        <v>1100</v>
      </c>
      <c r="BW4" s="1">
        <v>75.18</v>
      </c>
      <c r="DV4" s="1" t="s">
        <v>152</v>
      </c>
      <c r="DW4" s="1" t="s">
        <v>144</v>
      </c>
      <c r="DX4" s="1">
        <v>2013</v>
      </c>
      <c r="DY4" s="1">
        <v>96</v>
      </c>
      <c r="DZ4" s="1">
        <v>150</v>
      </c>
      <c r="EA4" s="1">
        <v>64</v>
      </c>
      <c r="FH4" s="5">
        <f t="shared" si="0"/>
        <v>23.775</v>
      </c>
      <c r="FI4" s="5">
        <f t="shared" si="1"/>
        <v>22.554545454545455</v>
      </c>
      <c r="FJ4" s="5">
        <f t="shared" si="2"/>
        <v>7.694999999999999</v>
      </c>
      <c r="FK4" s="5"/>
      <c r="FL4" s="5"/>
      <c r="FM4" s="5">
        <f t="shared" si="3"/>
        <v>12.8</v>
      </c>
      <c r="FN4" s="5">
        <f t="shared" si="4"/>
        <v>66.82454545454546</v>
      </c>
    </row>
    <row r="5" spans="1:170" s="1" customFormat="1" ht="15">
      <c r="A5" s="1">
        <v>4</v>
      </c>
      <c r="B5" s="1" t="s">
        <v>262</v>
      </c>
      <c r="C5" s="1" t="s">
        <v>197</v>
      </c>
      <c r="D5" s="1" t="s">
        <v>174</v>
      </c>
      <c r="E5" s="1" t="s">
        <v>230</v>
      </c>
      <c r="F5" s="1" t="s">
        <v>263</v>
      </c>
      <c r="G5" s="1" t="s">
        <v>142</v>
      </c>
      <c r="H5" s="1" t="s">
        <v>143</v>
      </c>
      <c r="I5" s="1" t="s">
        <v>144</v>
      </c>
      <c r="J5" s="1" t="s">
        <v>144</v>
      </c>
      <c r="K5" s="1" t="s">
        <v>145</v>
      </c>
      <c r="L5" s="1" t="s">
        <v>146</v>
      </c>
      <c r="M5" s="1" t="s">
        <v>146</v>
      </c>
      <c r="N5" s="1" t="s">
        <v>146</v>
      </c>
      <c r="O5" s="1" t="s">
        <v>147</v>
      </c>
      <c r="P5" s="1" t="s">
        <v>147</v>
      </c>
      <c r="Q5" s="1" t="s">
        <v>264</v>
      </c>
      <c r="R5" s="1" t="s">
        <v>265</v>
      </c>
      <c r="S5" s="1" t="s">
        <v>266</v>
      </c>
      <c r="T5" s="1" t="s">
        <v>267</v>
      </c>
      <c r="U5" s="1" t="s">
        <v>267</v>
      </c>
      <c r="V5" s="1" t="s">
        <v>268</v>
      </c>
      <c r="W5" s="1" t="s">
        <v>264</v>
      </c>
      <c r="X5" s="1" t="s">
        <v>265</v>
      </c>
      <c r="Y5" s="1" t="s">
        <v>266</v>
      </c>
      <c r="Z5" s="1" t="s">
        <v>267</v>
      </c>
      <c r="AA5" s="1" t="s">
        <v>267</v>
      </c>
      <c r="AB5" s="1" t="s">
        <v>268</v>
      </c>
      <c r="AC5" s="1" t="s">
        <v>264</v>
      </c>
      <c r="AD5" s="1" t="s">
        <v>265</v>
      </c>
      <c r="AE5" s="1" t="s">
        <v>148</v>
      </c>
      <c r="AF5" s="1" t="s">
        <v>144</v>
      </c>
      <c r="AG5" s="1" t="s">
        <v>269</v>
      </c>
      <c r="AH5" s="1">
        <v>2009</v>
      </c>
      <c r="AI5" s="1" t="s">
        <v>270</v>
      </c>
      <c r="AJ5" s="1" t="s">
        <v>172</v>
      </c>
      <c r="AK5" s="1">
        <v>1781</v>
      </c>
      <c r="AL5" s="1">
        <v>2400</v>
      </c>
      <c r="AM5" s="1">
        <v>74.21</v>
      </c>
      <c r="BF5" s="1" t="s">
        <v>155</v>
      </c>
      <c r="BG5" s="1" t="s">
        <v>144</v>
      </c>
      <c r="BH5" s="1" t="s">
        <v>271</v>
      </c>
      <c r="BI5" s="1">
        <v>2011</v>
      </c>
      <c r="BJ5" s="1" t="s">
        <v>164</v>
      </c>
      <c r="BK5" s="1" t="s">
        <v>172</v>
      </c>
      <c r="BL5" s="1">
        <v>1327</v>
      </c>
      <c r="BM5" s="1">
        <v>1675</v>
      </c>
      <c r="BN5" s="1">
        <v>79.22</v>
      </c>
      <c r="BO5" s="1" t="s">
        <v>150</v>
      </c>
      <c r="BP5" s="1" t="s">
        <v>144</v>
      </c>
      <c r="BQ5" s="1" t="s">
        <v>272</v>
      </c>
      <c r="BR5" s="1">
        <v>2012</v>
      </c>
      <c r="BS5" s="1" t="s">
        <v>273</v>
      </c>
      <c r="BT5" s="1" t="s">
        <v>172</v>
      </c>
      <c r="BU5" s="1">
        <v>759</v>
      </c>
      <c r="BV5" s="1">
        <v>1000</v>
      </c>
      <c r="BW5" s="1">
        <v>75.9</v>
      </c>
      <c r="DV5" s="1" t="s">
        <v>152</v>
      </c>
      <c r="DW5" s="1" t="s">
        <v>144</v>
      </c>
      <c r="DX5" s="1">
        <v>2013</v>
      </c>
      <c r="DY5" s="1">
        <v>104</v>
      </c>
      <c r="DZ5" s="1">
        <v>150</v>
      </c>
      <c r="EA5" s="1">
        <v>69.33</v>
      </c>
      <c r="FH5" s="5">
        <f t="shared" si="0"/>
        <v>22.2625</v>
      </c>
      <c r="FI5" s="5">
        <f t="shared" si="1"/>
        <v>22.77</v>
      </c>
      <c r="FJ5" s="5">
        <f t="shared" si="2"/>
        <v>7.922388059701493</v>
      </c>
      <c r="FK5" s="5"/>
      <c r="FL5" s="5"/>
      <c r="FM5" s="5">
        <f t="shared" si="3"/>
        <v>13.866666666666667</v>
      </c>
      <c r="FN5" s="5">
        <f t="shared" si="4"/>
        <v>66.82155472636816</v>
      </c>
    </row>
    <row r="6" spans="1:170" s="1" customFormat="1" ht="15">
      <c r="A6" s="1">
        <v>5</v>
      </c>
      <c r="B6" s="1" t="s">
        <v>177</v>
      </c>
      <c r="C6" s="1" t="s">
        <v>178</v>
      </c>
      <c r="D6" s="1" t="s">
        <v>179</v>
      </c>
      <c r="E6" s="1" t="s">
        <v>180</v>
      </c>
      <c r="F6" s="1" t="s">
        <v>181</v>
      </c>
      <c r="G6" s="1" t="s">
        <v>142</v>
      </c>
      <c r="H6" s="1" t="s">
        <v>153</v>
      </c>
      <c r="I6" s="1" t="s">
        <v>144</v>
      </c>
      <c r="J6" s="1" t="s">
        <v>144</v>
      </c>
      <c r="K6" s="1" t="s">
        <v>145</v>
      </c>
      <c r="L6" s="1" t="s">
        <v>146</v>
      </c>
      <c r="M6" s="1" t="s">
        <v>146</v>
      </c>
      <c r="N6" s="1" t="s">
        <v>146</v>
      </c>
      <c r="O6" s="1" t="s">
        <v>147</v>
      </c>
      <c r="P6" s="1" t="s">
        <v>147</v>
      </c>
      <c r="Q6" s="1" t="s">
        <v>182</v>
      </c>
      <c r="R6" s="1" t="s">
        <v>183</v>
      </c>
      <c r="S6" s="1" t="s">
        <v>184</v>
      </c>
      <c r="T6" s="1" t="s">
        <v>185</v>
      </c>
      <c r="U6" s="1" t="s">
        <v>167</v>
      </c>
      <c r="V6" s="1" t="s">
        <v>186</v>
      </c>
      <c r="W6" s="1" t="s">
        <v>182</v>
      </c>
      <c r="X6" s="1" t="s">
        <v>183</v>
      </c>
      <c r="Y6" s="1" t="s">
        <v>184</v>
      </c>
      <c r="Z6" s="1" t="s">
        <v>185</v>
      </c>
      <c r="AA6" s="1" t="s">
        <v>167</v>
      </c>
      <c r="AB6" s="1" t="s">
        <v>186</v>
      </c>
      <c r="AC6" s="1" t="s">
        <v>182</v>
      </c>
      <c r="AD6" s="1" t="s">
        <v>183</v>
      </c>
      <c r="AE6" s="1" t="s">
        <v>148</v>
      </c>
      <c r="AF6" s="1" t="s">
        <v>144</v>
      </c>
      <c r="AG6" s="1" t="s">
        <v>187</v>
      </c>
      <c r="AH6" s="1">
        <v>2007</v>
      </c>
      <c r="AI6" s="1" t="s">
        <v>188</v>
      </c>
      <c r="AJ6" s="1" t="s">
        <v>189</v>
      </c>
      <c r="AK6" s="1">
        <v>1591</v>
      </c>
      <c r="AL6" s="1">
        <v>2000</v>
      </c>
      <c r="AM6" s="1">
        <v>79.55</v>
      </c>
      <c r="BF6" s="1" t="s">
        <v>155</v>
      </c>
      <c r="BG6" s="1" t="s">
        <v>144</v>
      </c>
      <c r="BH6" s="1" t="s">
        <v>187</v>
      </c>
      <c r="BI6" s="1">
        <v>2009</v>
      </c>
      <c r="BJ6" s="1" t="s">
        <v>164</v>
      </c>
      <c r="BK6" s="1" t="s">
        <v>189</v>
      </c>
      <c r="BL6" s="1">
        <v>1460</v>
      </c>
      <c r="BM6" s="1">
        <v>2000</v>
      </c>
      <c r="BN6" s="1">
        <v>73</v>
      </c>
      <c r="BO6" s="1" t="s">
        <v>150</v>
      </c>
      <c r="BP6" s="1" t="s">
        <v>144</v>
      </c>
      <c r="BQ6" s="1" t="s">
        <v>190</v>
      </c>
      <c r="BR6" s="1">
        <v>2010</v>
      </c>
      <c r="BS6" s="1" t="s">
        <v>191</v>
      </c>
      <c r="BT6" s="1" t="s">
        <v>189</v>
      </c>
      <c r="BU6" s="1">
        <v>856</v>
      </c>
      <c r="BV6" s="1">
        <v>1100</v>
      </c>
      <c r="BW6" s="1">
        <v>77.82</v>
      </c>
      <c r="DV6" s="1" t="s">
        <v>152</v>
      </c>
      <c r="DW6" s="1" t="s">
        <v>144</v>
      </c>
      <c r="DX6" s="1">
        <v>2013</v>
      </c>
      <c r="DY6" s="1">
        <v>92</v>
      </c>
      <c r="DZ6" s="1">
        <v>150</v>
      </c>
      <c r="EA6" s="1">
        <v>61.33</v>
      </c>
      <c r="FH6" s="5">
        <f t="shared" si="0"/>
        <v>23.865</v>
      </c>
      <c r="FI6" s="5">
        <f t="shared" si="1"/>
        <v>23.345454545454547</v>
      </c>
      <c r="FJ6" s="5">
        <f t="shared" si="2"/>
        <v>7.3</v>
      </c>
      <c r="FK6" s="5"/>
      <c r="FL6" s="5"/>
      <c r="FM6" s="5">
        <f t="shared" si="3"/>
        <v>12.266666666666666</v>
      </c>
      <c r="FN6" s="5">
        <f t="shared" si="4"/>
        <v>66.77712121212122</v>
      </c>
    </row>
    <row r="7" spans="1:170" s="1" customFormat="1" ht="15">
      <c r="A7" s="1">
        <v>6</v>
      </c>
      <c r="B7" s="1" t="s">
        <v>214</v>
      </c>
      <c r="C7" s="1" t="s">
        <v>215</v>
      </c>
      <c r="D7" s="1" t="s">
        <v>216</v>
      </c>
      <c r="E7" s="1" t="s">
        <v>217</v>
      </c>
      <c r="F7" s="1" t="s">
        <v>218</v>
      </c>
      <c r="G7" s="1" t="s">
        <v>142</v>
      </c>
      <c r="H7" s="1" t="s">
        <v>143</v>
      </c>
      <c r="I7" s="1" t="s">
        <v>144</v>
      </c>
      <c r="J7" s="1" t="s">
        <v>144</v>
      </c>
      <c r="K7" s="1" t="s">
        <v>145</v>
      </c>
      <c r="L7" s="1" t="s">
        <v>146</v>
      </c>
      <c r="M7" s="1" t="s">
        <v>146</v>
      </c>
      <c r="N7" s="1" t="s">
        <v>146</v>
      </c>
      <c r="O7" s="1" t="s">
        <v>147</v>
      </c>
      <c r="P7" s="1" t="s">
        <v>147</v>
      </c>
      <c r="Q7" s="1" t="s">
        <v>219</v>
      </c>
      <c r="R7" s="1" t="s">
        <v>220</v>
      </c>
      <c r="S7" s="1" t="s">
        <v>221</v>
      </c>
      <c r="T7" s="1" t="s">
        <v>160</v>
      </c>
      <c r="U7" s="1" t="s">
        <v>160</v>
      </c>
      <c r="V7" s="1" t="s">
        <v>161</v>
      </c>
      <c r="W7" s="1" t="s">
        <v>219</v>
      </c>
      <c r="X7" s="1" t="s">
        <v>222</v>
      </c>
      <c r="Y7" s="1" t="s">
        <v>221</v>
      </c>
      <c r="Z7" s="1" t="s">
        <v>160</v>
      </c>
      <c r="AA7" s="1" t="s">
        <v>160</v>
      </c>
      <c r="AB7" s="1" t="s">
        <v>161</v>
      </c>
      <c r="AC7" s="1" t="s">
        <v>219</v>
      </c>
      <c r="AD7" s="1" t="s">
        <v>222</v>
      </c>
      <c r="AE7" s="1" t="s">
        <v>148</v>
      </c>
      <c r="AF7" s="1" t="s">
        <v>144</v>
      </c>
      <c r="AG7" s="1" t="s">
        <v>223</v>
      </c>
      <c r="AH7" s="1">
        <v>1997</v>
      </c>
      <c r="AI7" s="1" t="s">
        <v>224</v>
      </c>
      <c r="AJ7" s="1" t="s">
        <v>225</v>
      </c>
      <c r="AK7" s="1">
        <v>1028</v>
      </c>
      <c r="AL7" s="1">
        <v>1350</v>
      </c>
      <c r="AM7" s="1">
        <v>76.15</v>
      </c>
      <c r="BF7" s="1" t="s">
        <v>155</v>
      </c>
      <c r="BG7" s="1" t="s">
        <v>144</v>
      </c>
      <c r="BH7" s="1" t="s">
        <v>226</v>
      </c>
      <c r="BI7" s="1">
        <v>1999</v>
      </c>
      <c r="BJ7" s="1" t="s">
        <v>227</v>
      </c>
      <c r="BK7" s="1" t="s">
        <v>225</v>
      </c>
      <c r="BL7" s="1">
        <v>844</v>
      </c>
      <c r="BM7" s="1">
        <v>1200</v>
      </c>
      <c r="BN7" s="1">
        <v>70.33</v>
      </c>
      <c r="BO7" s="1" t="s">
        <v>150</v>
      </c>
      <c r="BP7" s="1" t="s">
        <v>144</v>
      </c>
      <c r="BQ7" s="1" t="s">
        <v>228</v>
      </c>
      <c r="BR7" s="1">
        <v>2008</v>
      </c>
      <c r="BS7" s="1" t="s">
        <v>229</v>
      </c>
      <c r="BT7" s="1" t="s">
        <v>171</v>
      </c>
      <c r="BU7" s="1">
        <v>941</v>
      </c>
      <c r="BV7" s="1">
        <v>1200</v>
      </c>
      <c r="BW7" s="1">
        <v>78.42</v>
      </c>
      <c r="DV7" s="1" t="s">
        <v>152</v>
      </c>
      <c r="DW7" s="1" t="s">
        <v>144</v>
      </c>
      <c r="DX7" s="1">
        <v>2013</v>
      </c>
      <c r="DY7" s="1">
        <v>100</v>
      </c>
      <c r="DZ7" s="1">
        <v>150</v>
      </c>
      <c r="EA7" s="1">
        <v>66.67</v>
      </c>
      <c r="FH7" s="5">
        <f t="shared" si="0"/>
        <v>22.844444444444445</v>
      </c>
      <c r="FI7" s="5">
        <f t="shared" si="1"/>
        <v>23.525</v>
      </c>
      <c r="FJ7" s="5">
        <f t="shared" si="2"/>
        <v>7.033333333333333</v>
      </c>
      <c r="FK7" s="5"/>
      <c r="FL7" s="5"/>
      <c r="FM7" s="5">
        <f t="shared" si="3"/>
        <v>13.333333333333332</v>
      </c>
      <c r="FN7" s="5">
        <f t="shared" si="4"/>
        <v>66.7361111111111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SSA-PUNJAB</dc:creator>
  <cp:keywords/>
  <dc:description/>
  <cp:lastModifiedBy>RIVA</cp:lastModifiedBy>
  <dcterms:created xsi:type="dcterms:W3CDTF">2013-11-28T09:28:22Z</dcterms:created>
  <dcterms:modified xsi:type="dcterms:W3CDTF">2014-01-24T11:14:30Z</dcterms:modified>
  <cp:category/>
  <cp:version/>
  <cp:contentType/>
  <cp:contentStatus/>
</cp:coreProperties>
</file>