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3020" windowHeight="7620" activeTab="3"/>
  </bookViews>
  <sheets>
    <sheet name="GENERAL" sheetId="1" r:id="rId1"/>
    <sheet name="GENERAL (ESM)" sheetId="2" r:id="rId2"/>
    <sheet name="SC(R&amp;O)" sheetId="3" r:id="rId3"/>
    <sheet name="BC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<sst xmlns="http://schemas.openxmlformats.org/spreadsheetml/2006/main" count="1966" uniqueCount="710">
  <si>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</si>
  <si>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</si>
  <si>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</si>
  <si>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</si>
  <si>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</si>
  <si>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</si>
  <si>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</si>
  <si>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</si>
  <si>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</si>
  <si>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</si>
  <si>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</si>
  <si>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</si>
  <si>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</si>
  <si>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</si>
  <si>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</si>
  <si>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</si>
  <si>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</si>
  <si>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</si>
  <si>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</si>
  <si>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</si>
  <si>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</si>
  <si>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</si>
  <si>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</si>
  <si>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</si>
  <si>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</si>
  <si>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</si>
  <si>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</si>
  <si>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</si>
  <si>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</si>
  <si>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</si>
  <si>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</si>
  <si>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</si>
  <si>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</si>
  <si>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</si>
  <si>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</si>
  <si>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</si>
  <si>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</si>
  <si>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</si>
  <si>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</si>
  <si>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</si>
  <si>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</si>
  <si>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</si>
  <si>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</si>
  <si>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</si>
  <si>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</si>
  <si>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</si>
  <si>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</si>
  <si>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</si>
  <si>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</si>
  <si>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</si>
  <si>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</si>
  <si>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</si>
  <si>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</si>
  <si>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</si>
  <si>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</si>
  <si>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</si>
  <si>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</si>
  <si>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</si>
  <si>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</si>
  <si>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</si>
  <si>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</si>
  <si>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</si>
  <si>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</si>
  <si>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</si>
  <si>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</si>
  <si>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</si>
  <si>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</si>
  <si>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</si>
  <si>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</si>
  <si>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</si>
  <si>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</si>
  <si>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</si>
  <si>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</si>
  <si>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</si>
  <si>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</si>
  <si>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</si>
  <si>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</si>
  <si>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</si>
  <si>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</si>
  <si>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</si>
  <si>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</si>
  <si>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</si>
  <si>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</si>
  <si>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</si>
  <si>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</si>
  <si>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</si>
  <si>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</si>
  <si>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</si>
  <si>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</si>
  <si>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</si>
  <si>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</si>
  <si>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</si>
  <si>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</si>
  <si>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</si>
  <si>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</si>
  <si>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</si>
  <si>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</si>
  <si>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</si>
  <si>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</si>
  <si>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</si>
  <si>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</si>
  <si>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</si>
  <si>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</si>
  <si>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</si>
  <si>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</si>
  <si>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</si>
  <si>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</si>
  <si>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</si>
  <si>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</si>
  <si>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</si>
  <si>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</si>
  <si>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</si>
  <si>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</si>
  <si>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</si>
  <si>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</si>
  <si>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</si>
  <si>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</si>
  <si>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</si>
  <si>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</si>
  <si>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</si>
  <si>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</si>
  <si>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</si>
  <si>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</si>
  <si>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</si>
  <si>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</si>
  <si>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</si>
  <si>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</si>
  <si>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</si>
  <si>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</si>
  <si>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</si>
  <si>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</si>
  <si>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</si>
  <si>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</si>
  <si>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</si>
  <si>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</si>
  <si>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</si>
  <si>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</si>
  <si>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</si>
  <si>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</si>
  <si>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</si>
  <si>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</si>
  <si>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</si>
  <si>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</si>
  <si>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Married</t>
  </si>
  <si>
    <t>Yes</t>
  </si>
  <si>
    <t>SC (R &amp;amp; O)</t>
  </si>
  <si>
    <t>Not Applicable</t>
  </si>
  <si>
    <t>No</t>
  </si>
  <si>
    <t>FAZILKA</t>
  </si>
  <si>
    <t>152123</t>
  </si>
  <si>
    <t>Post Graduation</t>
  </si>
  <si>
    <t>B.Ed.</t>
  </si>
  <si>
    <t>M.Ed.</t>
  </si>
  <si>
    <t>M.Phil</t>
  </si>
  <si>
    <t>PUNJABI</t>
  </si>
  <si>
    <t>govt.</t>
  </si>
  <si>
    <t>Female</t>
  </si>
  <si>
    <t>General</t>
  </si>
  <si>
    <t>Dependent</t>
  </si>
  <si>
    <t>AMRITSAR</t>
  </si>
  <si>
    <t>143001</t>
  </si>
  <si>
    <t>JALANDHAR</t>
  </si>
  <si>
    <t>tehsildar</t>
  </si>
  <si>
    <t>MUKERIAN</t>
  </si>
  <si>
    <t>HOSHIARPUR</t>
  </si>
  <si>
    <t>Ph.D.</t>
  </si>
  <si>
    <t>S.A.S. NAGAR</t>
  </si>
  <si>
    <t>GURDASPUR</t>
  </si>
  <si>
    <t>143521</t>
  </si>
  <si>
    <t>SETHI42426@GMAIL.COM</t>
  </si>
  <si>
    <t>UNIVERSITY OF KASHMIR</t>
  </si>
  <si>
    <t>ENGLISH</t>
  </si>
  <si>
    <t>EDUCATION</t>
  </si>
  <si>
    <t>PATIALA</t>
  </si>
  <si>
    <t>147001</t>
  </si>
  <si>
    <t>patiala</t>
  </si>
  <si>
    <t>LUDHIANA</t>
  </si>
  <si>
    <t>PHYSICS</t>
  </si>
  <si>
    <t>team</t>
  </si>
  <si>
    <t>BC</t>
  </si>
  <si>
    <t>GURU NANAK DEV UNIVERSITY</t>
  </si>
  <si>
    <t>PERIYAR UNIVERSITY, SALEM</t>
  </si>
  <si>
    <t>PUNJABI UNIVERSITY PATIALA</t>
  </si>
  <si>
    <t>UNIVERSITY OF JAMMU</t>
  </si>
  <si>
    <t>ECONOMICS</t>
  </si>
  <si>
    <t>PUNJABI UNIVERSITY, PATIALA</t>
  </si>
  <si>
    <t>JAMMU UNIVERSITY</t>
  </si>
  <si>
    <t>ROOPNAGAR</t>
  </si>
  <si>
    <t>MANINDER KAUR</t>
  </si>
  <si>
    <t>ZOOLOGY</t>
  </si>
  <si>
    <t>GEOGRAPHY</t>
  </si>
  <si>
    <t>SR.NO</t>
  </si>
  <si>
    <t>M0021-00048670</t>
  </si>
  <si>
    <t>JAI GOPAL GOYAL</t>
  </si>
  <si>
    <t>OM PARKASH GOYAL</t>
  </si>
  <si>
    <t>GYAN WATI</t>
  </si>
  <si>
    <t>09 Aug 1972</t>
  </si>
  <si>
    <t>9023578154</t>
  </si>
  <si>
    <t>goyaljaigopal@yahoo.com</t>
  </si>
  <si>
    <t>HOUSE NO. 226, W.NO. 14, NEAR KAKARWAL BRIDGE DHURI</t>
  </si>
  <si>
    <t>DHURI</t>
  </si>
  <si>
    <t>SANGRUR</t>
  </si>
  <si>
    <t>148024</t>
  </si>
  <si>
    <t>GOYALJAIGOPAL@YAHOO.COM</t>
  </si>
  <si>
    <t>6106-Z(P)89/ 26978</t>
  </si>
  <si>
    <t>PBI, DRAMA , PROS ETC</t>
  </si>
  <si>
    <t>PUNJABI UNI. PATIALA</t>
  </si>
  <si>
    <t>6106-Z(P)89/  4113</t>
  </si>
  <si>
    <t>TEACHING OF PUNJABI &amp;AMP; MATH</t>
  </si>
  <si>
    <t>6106-Z(P)89/  7705</t>
  </si>
  <si>
    <t>FUND, OF EDU, ADV, EDU, PSY, ETC</t>
  </si>
  <si>
    <t>6106-Z(P)89/  2025</t>
  </si>
  <si>
    <t>LANGUAGES</t>
  </si>
  <si>
    <t>PS Kalsha  National Sen, Sec, School, Ludhana</t>
  </si>
  <si>
    <t>Govt. Aided</t>
  </si>
  <si>
    <t>M0021-00034192</t>
  </si>
  <si>
    <t>GURPREET KAUR</t>
  </si>
  <si>
    <t>HARBINDER SINGH</t>
  </si>
  <si>
    <t>SURJIT KAUR</t>
  </si>
  <si>
    <t>07 Oct 1977</t>
  </si>
  <si>
    <t>Unmarried</t>
  </si>
  <si>
    <t>9814239383</t>
  </si>
  <si>
    <t>jaif50@yahoo.com</t>
  </si>
  <si>
    <t>BABA&amp;#39;S,50-A,DEV NAGAR,LANE NO.-1,LUDHIANA</t>
  </si>
  <si>
    <t>LUDHIANA WEST</t>
  </si>
  <si>
    <t>141001</t>
  </si>
  <si>
    <t>JAIF50@YAHOO.COM</t>
  </si>
  <si>
    <t>48425</t>
  </si>
  <si>
    <t>P.U.CHANDIGARH</t>
  </si>
  <si>
    <t>2855</t>
  </si>
  <si>
    <t>ENGLISH-SCIENCE</t>
  </si>
  <si>
    <t>251</t>
  </si>
  <si>
    <t>g.h.school</t>
  </si>
  <si>
    <t>govt</t>
  </si>
  <si>
    <t>M0021-00038448</t>
  </si>
  <si>
    <t>RAMA</t>
  </si>
  <si>
    <t>DARSHAN LAL</t>
  </si>
  <si>
    <t>KANCHAN RANI</t>
  </si>
  <si>
    <t>06 Aug 1973</t>
  </si>
  <si>
    <t>9888283580</t>
  </si>
  <si>
    <t>ramagandotra@gmail.com</t>
  </si>
  <si>
    <t>722, GANDHI STREET, MANDI</t>
  </si>
  <si>
    <t>RAMAGANDOTRA@GMAIL.COM</t>
  </si>
  <si>
    <t>1164</t>
  </si>
  <si>
    <t>APPLIED CHEMISTRY</t>
  </si>
  <si>
    <t>GNDU, ASR</t>
  </si>
  <si>
    <t>418</t>
  </si>
  <si>
    <t>ENG, BIO- SC</t>
  </si>
  <si>
    <t>90DA/A338</t>
  </si>
  <si>
    <t>RURAL DEVELOPMENT</t>
  </si>
  <si>
    <t>M0021-00033473</t>
  </si>
  <si>
    <t>HARWANT SINGH</t>
  </si>
  <si>
    <t>TEJA SINGH</t>
  </si>
  <si>
    <t>JASMAL KAUR</t>
  </si>
  <si>
    <t>08 Apr 1968</t>
  </si>
  <si>
    <t>Ortho</t>
  </si>
  <si>
    <t>9915977422</t>
  </si>
  <si>
    <t>souravmiglani1990@gmail.com</t>
  </si>
  <si>
    <t>ADESH NAGAR ST NO. 3 KK ROAD</t>
  </si>
  <si>
    <t>SRI MUKTSAR SAHIB</t>
  </si>
  <si>
    <t>MUKTSAR SAHIB</t>
  </si>
  <si>
    <t>152026</t>
  </si>
  <si>
    <t>SOURAVMIGLANI1990@GMAIL.COM</t>
  </si>
  <si>
    <t>4585</t>
  </si>
  <si>
    <t>PBI UNIV PATIALA</t>
  </si>
  <si>
    <t>10622</t>
  </si>
  <si>
    <t>SST &amp;AMP; PUNJABI</t>
  </si>
  <si>
    <t>901</t>
  </si>
  <si>
    <t>ARTS</t>
  </si>
  <si>
    <t>95PHD-96</t>
  </si>
  <si>
    <t>MUKTSAR</t>
  </si>
  <si>
    <t>ORTHO</t>
  </si>
  <si>
    <t>CIVIL SURGEON MUKTSAR</t>
  </si>
  <si>
    <t>12 Sep 2001</t>
  </si>
  <si>
    <t>M0021-00015147</t>
  </si>
  <si>
    <t>PRAVEEN SHARMA</t>
  </si>
  <si>
    <t>BALRAM SHARMA</t>
  </si>
  <si>
    <t>SUMAN RANI</t>
  </si>
  <si>
    <t>15 Mar 1979</t>
  </si>
  <si>
    <t>9815781200</t>
  </si>
  <si>
    <t>kumarrinku106@gmail.com</t>
  </si>
  <si>
    <t>H.NO.25, STREET NO.4, PARTAP AVENUE, CHHEHARTA</t>
  </si>
  <si>
    <t>143105</t>
  </si>
  <si>
    <t>KUMARRINKU106@GMAIL.COM</t>
  </si>
  <si>
    <t>00103392</t>
  </si>
  <si>
    <t>CH.CHARAN SINGH UNIVERSITY, MEERUT</t>
  </si>
  <si>
    <t>02E9822032</t>
  </si>
  <si>
    <t>TEACHING OF ENGLISH AND HISTORY</t>
  </si>
  <si>
    <t>2003DE/A-38</t>
  </si>
  <si>
    <t>PSYCHOLOGY, EDUCATIONAL RESEARCH, EDUCATIONAL STATISTICS, TECHNOLOGY, DISSERTATION</t>
  </si>
  <si>
    <t>06DCCM3093</t>
  </si>
  <si>
    <t>M0021-00046673</t>
  </si>
  <si>
    <t>ARVINDER KAUR RANDHAWA</t>
  </si>
  <si>
    <t>TARLOCHAN SINGH RANDHAWA</t>
  </si>
  <si>
    <t>SURINDER KAUR RANDHAWA</t>
  </si>
  <si>
    <t>12 May 1977</t>
  </si>
  <si>
    <t>9815725635</t>
  </si>
  <si>
    <t>ARU_RANDHAWA@YAHOO.CO.IN</t>
  </si>
  <si>
    <t>VILLAGE ALADINPUR</t>
  </si>
  <si>
    <t>TARN TARAN</t>
  </si>
  <si>
    <t>143401</t>
  </si>
  <si>
    <t>98157-25635</t>
  </si>
  <si>
    <t>6458</t>
  </si>
  <si>
    <t>3452</t>
  </si>
  <si>
    <t>SCIENCE, MATHS</t>
  </si>
  <si>
    <t>12303</t>
  </si>
  <si>
    <t>PHILOSPHY, PSYCHOLOGY, EDUCATIONAL RESEARCH AND STATISTICS, GUIDANCE &amp;AMP; COUNSELLING, COMPARATIVE EDUCATION, ADULT &amp;AMP; NON-FORMAL EDUCATION</t>
  </si>
  <si>
    <t>M0021-00047857</t>
  </si>
  <si>
    <t>SURESH MEHTA</t>
  </si>
  <si>
    <t>SATPAL MEHTA</t>
  </si>
  <si>
    <t>CHINTPURNI</t>
  </si>
  <si>
    <t>28 May 1970</t>
  </si>
  <si>
    <t>Grand Children</t>
  </si>
  <si>
    <t>9463605877</t>
  </si>
  <si>
    <t>k.scybercafe@yahoo.com</t>
  </si>
  <si>
    <t>VPO CHAUNTA</t>
  </si>
  <si>
    <t>143533</t>
  </si>
  <si>
    <t>SURESHMEHTADNN@GMAIL.COM</t>
  </si>
  <si>
    <t>4-PB-92</t>
  </si>
  <si>
    <t>UNI OF JAMMU</t>
  </si>
  <si>
    <t>1930</t>
  </si>
  <si>
    <t>SST- PUNJABI</t>
  </si>
  <si>
    <t>GNDU</t>
  </si>
  <si>
    <t>97-UD-PHD-31</t>
  </si>
  <si>
    <t>KURUKSHETRA UNI</t>
  </si>
  <si>
    <t>gurdaspur</t>
  </si>
  <si>
    <t>d c</t>
  </si>
  <si>
    <t>07 Sep 1988</t>
  </si>
  <si>
    <t>gsss tangoshah</t>
  </si>
  <si>
    <t>M0021-00011084</t>
  </si>
  <si>
    <t>NEKET KUMAR</t>
  </si>
  <si>
    <t>SH. GOBIND LAL HANDA</t>
  </si>
  <si>
    <t>SMT. NIRMAL HANDA</t>
  </si>
  <si>
    <t>18 Oct 1970</t>
  </si>
  <si>
    <t>9872131035</t>
  </si>
  <si>
    <t>handaneket@gmail.com</t>
  </si>
  <si>
    <t>D-2445,ADRASH NAGAR,STREET NO.5,FAZILKA-152123</t>
  </si>
  <si>
    <t>01638-263993, 9872131035</t>
  </si>
  <si>
    <t>HANDANEKET@GMAIL.COM</t>
  </si>
  <si>
    <t>63733</t>
  </si>
  <si>
    <t>CHEMISTRY</t>
  </si>
  <si>
    <t>M.D.U ROHTAK</t>
  </si>
  <si>
    <t>345</t>
  </si>
  <si>
    <t>,MATH.,SCIENCE.ETC.</t>
  </si>
  <si>
    <t>90-RUR-48</t>
  </si>
  <si>
    <t>chemistry</t>
  </si>
  <si>
    <t>govt.model secondary school fazilka</t>
  </si>
  <si>
    <t>government</t>
  </si>
  <si>
    <t>M0021-00018692</t>
  </si>
  <si>
    <t>ASHISH KUMAR RANA</t>
  </si>
  <si>
    <t>SEWA DASS RANA</t>
  </si>
  <si>
    <t>URMILA DEVI</t>
  </si>
  <si>
    <t>04 May 1982</t>
  </si>
  <si>
    <t>9814089838</t>
  </si>
  <si>
    <t>ranaak838@yahoo.com</t>
  </si>
  <si>
    <t>VPO-BHANGALA,NEAR DR.KULDIP SINGH NEHAR COLONY</t>
  </si>
  <si>
    <t>144306</t>
  </si>
  <si>
    <t>RANAAK838@YAHOO.COM</t>
  </si>
  <si>
    <t>C8W1129001</t>
  </si>
  <si>
    <t>MATHS</t>
  </si>
  <si>
    <t>MANONMANIAM SUNDARANAR UNIVERSITY</t>
  </si>
  <si>
    <t>17428</t>
  </si>
  <si>
    <t>SCIENCE,MATHS</t>
  </si>
  <si>
    <t>80187910108446</t>
  </si>
  <si>
    <t>CMJ UNIVERSITY</t>
  </si>
  <si>
    <t>M0021-00013834</t>
  </si>
  <si>
    <t>MADHU BALA</t>
  </si>
  <si>
    <t>NOHRIA RAM</t>
  </si>
  <si>
    <t>SANTOSH KUMARI</t>
  </si>
  <si>
    <t>07 Oct 1978</t>
  </si>
  <si>
    <t>9878537530</t>
  </si>
  <si>
    <t>sawalsanjiv570@gmail.com</t>
  </si>
  <si>
    <t>VIJAY GENERAL STORE,MAIN BAZZAR, SHRI HARGOBINDPUR</t>
  </si>
  <si>
    <t>BATALA</t>
  </si>
  <si>
    <t>143515</t>
  </si>
  <si>
    <t>SAWALSANJIV570@GMAIL.COM</t>
  </si>
  <si>
    <t>37154</t>
  </si>
  <si>
    <t>HINDI</t>
  </si>
  <si>
    <t>PUNJAB UNIVERSITY CHANDIGARH</t>
  </si>
  <si>
    <t>6850</t>
  </si>
  <si>
    <t>SOCIAL SCIENCE, HINDI</t>
  </si>
  <si>
    <t>JAMMU UNIVERSITY , JAMMU</t>
  </si>
  <si>
    <t>10872</t>
  </si>
  <si>
    <t>M0021-00038280</t>
  </si>
  <si>
    <t>JAGSIR DHAWAN</t>
  </si>
  <si>
    <t>MADAN LAL DHAWAN</t>
  </si>
  <si>
    <t>SANTOSH RANI</t>
  </si>
  <si>
    <t>06 Aug 1977</t>
  </si>
  <si>
    <t>9501008970</t>
  </si>
  <si>
    <t>jagsirdhawan55@gmail.com</t>
  </si>
  <si>
    <t>C/O MADAN LAL DHAWAN (BANK WALE) ST NO 2 PATEL NAGAR MALOUT</t>
  </si>
  <si>
    <t>MALOUT</t>
  </si>
  <si>
    <t>152107</t>
  </si>
  <si>
    <t>JAGSIRDHAWAN55@GMAIL.COM</t>
  </si>
  <si>
    <t>COW1S34501</t>
  </si>
  <si>
    <t>MANOMANIAM SUNDRANAR UNIVERSITY</t>
  </si>
  <si>
    <t>95-YM-75/6487</t>
  </si>
  <si>
    <t>HINDI, ECONOMICS</t>
  </si>
  <si>
    <t>PANJAB UNIVERSITY CHANDIGARH</t>
  </si>
  <si>
    <t>604033080471</t>
  </si>
  <si>
    <t>MGMT</t>
  </si>
  <si>
    <t>VMU SALEM</t>
  </si>
  <si>
    <t>M0021-00051137</t>
  </si>
  <si>
    <t>PREETI SHARMA</t>
  </si>
  <si>
    <t>BRIJ BHUSHAN</t>
  </si>
  <si>
    <t>VEENA SHARMA</t>
  </si>
  <si>
    <t>21 Mar 1984</t>
  </si>
  <si>
    <t>9855368333</t>
  </si>
  <si>
    <t>veercomm13@gmail.com</t>
  </si>
  <si>
    <t># 34 JANTA NAGAR JHUNGIA ROAD KHARAR</t>
  </si>
  <si>
    <t>KHARAR</t>
  </si>
  <si>
    <t>140301</t>
  </si>
  <si>
    <t>VEERCOMM13@GMAIL.COM</t>
  </si>
  <si>
    <t>798495</t>
  </si>
  <si>
    <t>SOCIOLOGY( PART 1)</t>
  </si>
  <si>
    <t>C.C.S. UNIVERSITY MEERUT</t>
  </si>
  <si>
    <t>E8846053</t>
  </si>
  <si>
    <t>MATHS AND SCIENCE</t>
  </si>
  <si>
    <t>G-35805</t>
  </si>
  <si>
    <t>C.C.S UNIVERSITY MEERUT</t>
  </si>
  <si>
    <t>M0021-00001961</t>
  </si>
  <si>
    <t>RAVINDER BIR KAUR</t>
  </si>
  <si>
    <t>S. TARLOCHAN SINGH</t>
  </si>
  <si>
    <t>NIRMAL KAUR</t>
  </si>
  <si>
    <t>05 Jun 1976</t>
  </si>
  <si>
    <t>9872124418</t>
  </si>
  <si>
    <t>mickulobana@yahoo.com</t>
  </si>
  <si>
    <t>177, AJIT NAGAR, SULTANWIND ROAD</t>
  </si>
  <si>
    <t>MICKULOBANA@YAHOO.COM</t>
  </si>
  <si>
    <t>10925</t>
  </si>
  <si>
    <t>782</t>
  </si>
  <si>
    <t>S.S. ENGLISH</t>
  </si>
  <si>
    <t>district defence service welfare office amritsar</t>
  </si>
  <si>
    <t>ex-gnr</t>
  </si>
  <si>
    <t>amritsar</t>
  </si>
  <si>
    <t>07 Oct 2013</t>
  </si>
  <si>
    <t>M0021-00046389</t>
  </si>
  <si>
    <t>RAVINDER KAUR</t>
  </si>
  <si>
    <t>JAGDISH SINGH</t>
  </si>
  <si>
    <t>HARJEET KAUR</t>
  </si>
  <si>
    <t>21 Sep 1987</t>
  </si>
  <si>
    <t>09571884133</t>
  </si>
  <si>
    <t>ravinder.taunque@gmail.com</t>
  </si>
  <si>
    <t>V.P.O KOTLA NIHANG</t>
  </si>
  <si>
    <t>140001</t>
  </si>
  <si>
    <t>08287812454/8968970197</t>
  </si>
  <si>
    <t>GURHARPREET04@GMAIL.COM</t>
  </si>
  <si>
    <t/>
  </si>
  <si>
    <t>10808334</t>
  </si>
  <si>
    <t>COMPUTER(MCA)</t>
  </si>
  <si>
    <t>LOVELY PROFESSIONAL UNIV.</t>
  </si>
  <si>
    <t>AON Hewitt</t>
  </si>
  <si>
    <t>software engg.</t>
  </si>
  <si>
    <t>noida(u.p)</t>
  </si>
  <si>
    <t>10 Feb 2011</t>
  </si>
  <si>
    <t>M0021-00018081</t>
  </si>
  <si>
    <t>NEELAM CHAUDHRY</t>
  </si>
  <si>
    <t>KRISHAN DEV</t>
  </si>
  <si>
    <t>PERSINI DEVI</t>
  </si>
  <si>
    <t>04 May 1975</t>
  </si>
  <si>
    <t>9779702952</t>
  </si>
  <si>
    <t>noordnn04@gmail.com</t>
  </si>
  <si>
    <t>C/O. DR. RAVI KUMAR KOTHE BHIM SAIN DINANAGAR</t>
  </si>
  <si>
    <t>143531</t>
  </si>
  <si>
    <t>NOORDNN04@GMAIL.COM</t>
  </si>
  <si>
    <t>15362</t>
  </si>
  <si>
    <t>POL SCIENCE</t>
  </si>
  <si>
    <t>4058</t>
  </si>
  <si>
    <t>SST PBI</t>
  </si>
  <si>
    <t>JAMMU UNI.</t>
  </si>
  <si>
    <t>602033080176</t>
  </si>
  <si>
    <t>VINAYAKA MISSION UNI.</t>
  </si>
  <si>
    <t>Gurdaspur</t>
  </si>
  <si>
    <t>ga to  d.c.gurdaspur</t>
  </si>
  <si>
    <t>20 Jun 1997</t>
  </si>
  <si>
    <t>M0021-00007607</t>
  </si>
  <si>
    <t>ARUN KUMARI</t>
  </si>
  <si>
    <t>PARAS RAM</t>
  </si>
  <si>
    <t>RAJINDER KUMARI</t>
  </si>
  <si>
    <t>01 Nov 1978</t>
  </si>
  <si>
    <t>9872129588</t>
  </si>
  <si>
    <t>sethi42426@gmail.com</t>
  </si>
  <si>
    <t>VILLAGE BHAINI KANIA, PO. SAIDOWAL KALAN</t>
  </si>
  <si>
    <t>536341</t>
  </si>
  <si>
    <t>MA ENGLISH</t>
  </si>
  <si>
    <t>IASE UNIVERSITY</t>
  </si>
  <si>
    <t>774</t>
  </si>
  <si>
    <t>SST, GEO, ENGLISH</t>
  </si>
  <si>
    <t>03 Jan 2013</t>
  </si>
  <si>
    <t>148023</t>
  </si>
  <si>
    <t>B.R. AMBEDKAR UNIVERSITY AGRA</t>
  </si>
  <si>
    <t>sangrur</t>
  </si>
  <si>
    <t>04 Oct 2013</t>
  </si>
  <si>
    <t>M0021-00041937</t>
  </si>
  <si>
    <t>SURINDER KAUR</t>
  </si>
  <si>
    <t>DHARAM KAUR</t>
  </si>
  <si>
    <t>09 Jan 1978</t>
  </si>
  <si>
    <t>9464676920</t>
  </si>
  <si>
    <t>inderjitmehta@yahoo.com</t>
  </si>
  <si>
    <t>SURINDER KAUR D/O SH DARSHAN LAL VPO MADHOPUR SIRWAL VIA BHOGPUR SIRWAL DISTT JALANDHAR</t>
  </si>
  <si>
    <t>144201</t>
  </si>
  <si>
    <t>RAJNIBANSAL786@YAHOO.COM</t>
  </si>
  <si>
    <t>440553</t>
  </si>
  <si>
    <t>3321</t>
  </si>
  <si>
    <t>TG OF ENG,TG OF SST</t>
  </si>
  <si>
    <t>jalandhar</t>
  </si>
  <si>
    <t>tehsildar jalandhar 2</t>
  </si>
  <si>
    <t>25 Jan 2005</t>
  </si>
  <si>
    <t>M0021-00043967</t>
  </si>
  <si>
    <t>ISHWAR ALI</t>
  </si>
  <si>
    <t>GULZAR MOHAMAND</t>
  </si>
  <si>
    <t>MAZIDA BIBI</t>
  </si>
  <si>
    <t>24 Aug 1977</t>
  </si>
  <si>
    <t>9814313145</t>
  </si>
  <si>
    <t>suzi_786@yahoo.com</t>
  </si>
  <si>
    <t>VPO JAJA</t>
  </si>
  <si>
    <t>DASUYA</t>
  </si>
  <si>
    <t>144212</t>
  </si>
  <si>
    <t>9872484600</t>
  </si>
  <si>
    <t>SUZI_786@YAHOO.COM</t>
  </si>
  <si>
    <t>MOHALLA PURAN NAGAR, MAIN TANDA ROAD</t>
  </si>
  <si>
    <t>146001</t>
  </si>
  <si>
    <t>52303</t>
  </si>
  <si>
    <t>PUNJAB UNIBERSITY</t>
  </si>
  <si>
    <t>4433</t>
  </si>
  <si>
    <t>GEOGRAPHY,S. S. PUNJABI</t>
  </si>
  <si>
    <t>GNDU AMRITSAR</t>
  </si>
  <si>
    <t>TASILDAR</t>
  </si>
  <si>
    <t>26 Oct 2005</t>
  </si>
  <si>
    <t>G.N.D.U. AMRITSAR</t>
  </si>
  <si>
    <t>MALERKOTLA</t>
  </si>
  <si>
    <t>M0021-00039022</t>
  </si>
  <si>
    <t>ARJUN SINGH</t>
  </si>
  <si>
    <t>SINGH</t>
  </si>
  <si>
    <t>GIAN KAUR</t>
  </si>
  <si>
    <t>01 Feb 1974</t>
  </si>
  <si>
    <t>9876373342</t>
  </si>
  <si>
    <t>arjunranju@gmail.com</t>
  </si>
  <si>
    <t>VILL. BALSUA, P.O. JHAKOLARI</t>
  </si>
  <si>
    <t>PATHANKOT</t>
  </si>
  <si>
    <t>145025</t>
  </si>
  <si>
    <t>ARJUNRANJU@GMAIL.COM</t>
  </si>
  <si>
    <t>98.AB/A.22</t>
  </si>
  <si>
    <t>POLITICAL SCIENCE</t>
  </si>
  <si>
    <t>HISTORY, ECONOMICS, HINDI</t>
  </si>
  <si>
    <t>5405-366</t>
  </si>
  <si>
    <t>DR. B.R. AMBEDKAR UNIVERSITY AGRA</t>
  </si>
  <si>
    <t>pathankot</t>
  </si>
  <si>
    <t>29 Oct 2013</t>
  </si>
  <si>
    <t>M0021-00044847</t>
  </si>
  <si>
    <t>MOHD SHAFIQ</t>
  </si>
  <si>
    <t>ABDUL MAJEED</t>
  </si>
  <si>
    <t>ANWARI</t>
  </si>
  <si>
    <t>01 Feb 1975</t>
  </si>
  <si>
    <t>9417773662</t>
  </si>
  <si>
    <t>muhammadshafiq@rediffmail.com</t>
  </si>
  <si>
    <t>MOH USMAN KHAN WALA JAMALPURA</t>
  </si>
  <si>
    <t>01675254662</t>
  </si>
  <si>
    <t>MUHAMMADSHAFIQ@REDIFFMAIL.COM</t>
  </si>
  <si>
    <t>148967</t>
  </si>
  <si>
    <t>EIILM UNIVERSITY SIKKIM</t>
  </si>
  <si>
    <t>906629</t>
  </si>
  <si>
    <t>HINDI  AND GEOGRAPHY</t>
  </si>
  <si>
    <t>TEHSILDAR</t>
  </si>
  <si>
    <t>ANNAMALAI UNIVERSITY</t>
  </si>
  <si>
    <t>M0021-00016708</t>
  </si>
  <si>
    <t>AMRIK SINGH</t>
  </si>
  <si>
    <t>HARBANS SINGH</t>
  </si>
  <si>
    <t>SOMA</t>
  </si>
  <si>
    <t>30 Mar 1972</t>
  </si>
  <si>
    <t>8427288333</t>
  </si>
  <si>
    <t>AMRIKSINGHBATALA@GMAIL.COM</t>
  </si>
  <si>
    <t>#3 BACKSIDE SYNDICATE BANK, MAJITHA ROAD</t>
  </si>
  <si>
    <t>5555</t>
  </si>
  <si>
    <t>534</t>
  </si>
  <si>
    <t>TEACHING OF MATH AND SCIENCE</t>
  </si>
  <si>
    <t>SUB DIVISIONAL OFFICER  ( CIVIL )</t>
  </si>
  <si>
    <t>06 Jul 1988</t>
  </si>
  <si>
    <t>M0021-00043191</t>
  </si>
  <si>
    <t>AMARJIT SINGH SODHI</t>
  </si>
  <si>
    <t>KAWALDEEP KAUR</t>
  </si>
  <si>
    <t>11 Aug 1970</t>
  </si>
  <si>
    <t>8968300879</t>
  </si>
  <si>
    <t>jbs_23_69@yahoo.co.in</t>
  </si>
  <si>
    <t>242 ANAND NAGAR - A, PARK STREET</t>
  </si>
  <si>
    <t>147004</t>
  </si>
  <si>
    <t>JBS_23_69@YAHOO.CO.IN</t>
  </si>
  <si>
    <t>628</t>
  </si>
  <si>
    <t>HUMAN BIOLOGY AND HUMAN GENETICS</t>
  </si>
  <si>
    <t>GURU NANAK DEV UNIVERSITY, AMRITSAR</t>
  </si>
  <si>
    <t>019420352</t>
  </si>
  <si>
    <t>SCIENCE-ENGLISH</t>
  </si>
  <si>
    <t>00000211453</t>
  </si>
  <si>
    <t>M.A. (EDUCATION)</t>
  </si>
  <si>
    <t>CHAUDHARY DEVI LAL UNIVERSITY SIRSA</t>
  </si>
  <si>
    <t>C</t>
  </si>
  <si>
    <t>Single</t>
  </si>
  <si>
    <t>first</t>
  </si>
  <si>
    <t>director sports, punjab</t>
  </si>
  <si>
    <t>22 Aug 1991</t>
  </si>
  <si>
    <t>govt. model sr. sec. school, hiron kalan, mansa</t>
  </si>
  <si>
    <t>M0021-00012064</t>
  </si>
  <si>
    <t>BHARAT BHUSHAN</t>
  </si>
  <si>
    <t>PURAN CHAND</t>
  </si>
  <si>
    <t>SAVITRI DEVI</t>
  </si>
  <si>
    <t>24 Sep 1978</t>
  </si>
  <si>
    <t>9779563322</t>
  </si>
  <si>
    <t>bhushanp_310@yahoo.com</t>
  </si>
  <si>
    <t>NEAR INDIAN NATIONAL PUBLIC SCHOOL BABA DEEP SINGH NAGAR LINK ROAD MULLANPUR</t>
  </si>
  <si>
    <t>141101</t>
  </si>
  <si>
    <t>BHUSHANP_310@YAHOO.COM</t>
  </si>
  <si>
    <t>3186</t>
  </si>
  <si>
    <t>GKV HARIDWAR</t>
  </si>
  <si>
    <t>4587</t>
  </si>
  <si>
    <t>SCIENCE MATH</t>
  </si>
  <si>
    <t>HPU SHIMLA</t>
  </si>
  <si>
    <t>06DCCP3523</t>
  </si>
  <si>
    <t>PERIYAR UNIVERSITY SALEM</t>
  </si>
  <si>
    <t>nil</t>
  </si>
  <si>
    <t>2nd</t>
  </si>
  <si>
    <t>k.f.i.</t>
  </si>
  <si>
    <t>30 Jun 1996</t>
  </si>
  <si>
    <t>gsss boparai kalan</t>
  </si>
  <si>
    <t>M0021-00044823</t>
  </si>
  <si>
    <t>MOHD ASHRAF</t>
  </si>
  <si>
    <t>MOHD RAFIQ</t>
  </si>
  <si>
    <t>SALAMAT</t>
  </si>
  <si>
    <t>10 Apr 1976</t>
  </si>
  <si>
    <t>9417773661</t>
  </si>
  <si>
    <t>aeg3@rediffmail.com</t>
  </si>
  <si>
    <t>H. NO. 155/8 MOH SADEWALA, MALERKOTLA</t>
  </si>
  <si>
    <t>MALEROTLA</t>
  </si>
  <si>
    <t>AEG3@REDIFFMAIL.COM</t>
  </si>
  <si>
    <t>107422</t>
  </si>
  <si>
    <t>JODHPUR NATIONAL UNIVERSITY</t>
  </si>
  <si>
    <t>906619</t>
  </si>
  <si>
    <t>GEOGRAPHY AND HINDI</t>
  </si>
  <si>
    <t>malerkotla</t>
  </si>
  <si>
    <t>M0021-00031964</t>
  </si>
  <si>
    <t>PARVINDER KAUR</t>
  </si>
  <si>
    <t>BALDEV SINGH</t>
  </si>
  <si>
    <t>JOGINDER KAUR</t>
  </si>
  <si>
    <t>24 Jun 1977</t>
  </si>
  <si>
    <t>94177-12226</t>
  </si>
  <si>
    <t>MAN_SINGH15@YMAIL.COM</t>
  </si>
  <si>
    <t>H.NO. 1158, ST. NO. 1, AHATA BADAN SINGH, MOGA</t>
  </si>
  <si>
    <t>MOGA</t>
  </si>
  <si>
    <t>142001</t>
  </si>
  <si>
    <t>9417712226</t>
  </si>
  <si>
    <t>110605828</t>
  </si>
  <si>
    <t>COMPUTER GRAPHICS ANALYSIS, ARTIFICIAL INTELLIGENCE, OOA, PRACTICAL 4</t>
  </si>
  <si>
    <t>MAHARISHI DAYANAND UNIVERSITY ROHTAK</t>
  </si>
  <si>
    <t>3028</t>
  </si>
  <si>
    <t>MATH, ENGLISH</t>
  </si>
  <si>
    <t>PANJAB UNIVERSITY, CHANDIGARH</t>
  </si>
  <si>
    <t>moga</t>
  </si>
  <si>
    <t>01 Apr 2009</t>
  </si>
  <si>
    <t>M0021-00019057</t>
  </si>
  <si>
    <t>KANWALJEET KAUR</t>
  </si>
  <si>
    <t>SADHU SINGH</t>
  </si>
  <si>
    <t>PARKASH KAUR</t>
  </si>
  <si>
    <t>10 Dec 1976</t>
  </si>
  <si>
    <t>9592830828</t>
  </si>
  <si>
    <t>kkvirk@rediffmail.com</t>
  </si>
  <si>
    <t>#4129 NEAR DR.BANARSI DASS,ABOHAR ROAD,MUKTSAR</t>
  </si>
  <si>
    <t>KKVIRK@REDIFFMAIL.COM</t>
  </si>
  <si>
    <t>9768</t>
  </si>
  <si>
    <t>M.D.S UNIV.AJMER</t>
  </si>
  <si>
    <t>10157</t>
  </si>
  <si>
    <t>MATH,SCIENCE</t>
  </si>
  <si>
    <t>K.U.K.</t>
  </si>
  <si>
    <t>066053660</t>
  </si>
  <si>
    <t>ALLAGAPPA,UNIV</t>
  </si>
  <si>
    <t>M0021-00024959</t>
  </si>
  <si>
    <t>KIRAN</t>
  </si>
  <si>
    <t>NIAMAT MASIH</t>
  </si>
  <si>
    <t>PARVEEN</t>
  </si>
  <si>
    <t>24 Aug 1975</t>
  </si>
  <si>
    <t>8968303040</t>
  </si>
  <si>
    <t>harcybercafe@gmail.com</t>
  </si>
  <si>
    <t>LUDHIANA MOHALLA DHARIWAL</t>
  </si>
  <si>
    <t>143519</t>
  </si>
  <si>
    <t>HARCYBERCAFE@GMAIL.COM</t>
  </si>
  <si>
    <t>9706</t>
  </si>
  <si>
    <t>2138</t>
  </si>
  <si>
    <t>SST HINDI MATH</t>
  </si>
  <si>
    <t>KASHMIR UNIVERSITY</t>
  </si>
  <si>
    <t>tehsildar gurdaspur</t>
  </si>
  <si>
    <t>24 Oct 2013</t>
  </si>
  <si>
    <t>M0021-00015526</t>
  </si>
  <si>
    <t>GURINDER KAUR</t>
  </si>
  <si>
    <t>DHARAM SINGH</t>
  </si>
  <si>
    <t>13 Jul 1970</t>
  </si>
  <si>
    <t>Son-Daughter</t>
  </si>
  <si>
    <t>9217570100</t>
  </si>
  <si>
    <t>little435@yahoo.com</t>
  </si>
  <si>
    <t>KUHU FASHTION ARTS H NO 1622/3 RAGOMAJARA PATIALA</t>
  </si>
  <si>
    <t>LITTLE435@YAHOO.COM</t>
  </si>
  <si>
    <t>92-GCW(P)86</t>
  </si>
  <si>
    <t>FINE ARTS</t>
  </si>
  <si>
    <t>2131ATM09</t>
  </si>
  <si>
    <t>SST HINDI</t>
  </si>
  <si>
    <t>02 Feb 1994</t>
  </si>
  <si>
    <t>24 May 1994</t>
  </si>
  <si>
    <t xml:space="preserve"> GraduationWaitage 20 %</t>
  </si>
  <si>
    <t>Post graduation Waitage 50 %</t>
  </si>
  <si>
    <t>B.ED Waitage 20%</t>
  </si>
  <si>
    <t xml:space="preserve"> Mphill Waitage 5%</t>
  </si>
  <si>
    <t>Ph.D. 5 marks</t>
  </si>
  <si>
    <t>Total Waitage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</si>
</sst>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2" fillId="0" borderId="0" xfId="55" applyFont="1" applyFill="1">
      <alignment/>
      <protection/>
    </xf>
    <xf numFmtId="164" fontId="2" fillId="0" borderId="10" xfId="55" applyNumberFormat="1" applyFont="1" applyFill="1" applyBorder="1" applyAlignment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"/>
  <sheetViews>
    <sheetView zoomScalePageLayoutView="0" workbookViewId="0" topLeftCell="A1">
      <selection activeCell="C20" sqref="C20"/>
    </sheetView>
  </sheetViews>
  <sheetFormatPr defaultColWidth="19.28125" defaultRowHeight="18.75" customHeight="1"/>
  <cols>
    <col min="1" max="1" width="7.140625" style="1" bestFit="1" customWidth="1"/>
    <col min="2" max="2" width="21.8515625" style="1" bestFit="1" customWidth="1"/>
    <col min="3" max="3" width="27.28125" style="1" bestFit="1" customWidth="1"/>
    <col min="4" max="4" width="29.8515625" style="1" bestFit="1" customWidth="1"/>
    <col min="5" max="5" width="27.00390625" style="1" bestFit="1" customWidth="1"/>
    <col min="6" max="6" width="11.5742187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31.28125" style="1" bestFit="1" customWidth="1"/>
    <col min="19" max="19" width="83.7109375" style="1" bestFit="1" customWidth="1"/>
    <col min="20" max="20" width="18.7109375" style="1" bestFit="1" customWidth="1"/>
    <col min="21" max="21" width="15.421875" style="1" bestFit="1" customWidth="1"/>
    <col min="22" max="22" width="11.421875" style="1" bestFit="1" customWidth="1"/>
    <col min="23" max="23" width="24.140625" style="1" bestFit="1" customWidth="1"/>
    <col min="24" max="24" width="33.28125" style="1" bestFit="1" customWidth="1"/>
    <col min="25" max="25" width="83.7109375" style="1" bestFit="1" customWidth="1"/>
    <col min="26" max="26" width="18.7109375" style="1" bestFit="1" customWidth="1"/>
    <col min="27" max="27" width="15.421875" style="1" bestFit="1" customWidth="1"/>
    <col min="28" max="28" width="11.421875" style="1" bestFit="1" customWidth="1"/>
    <col min="29" max="29" width="24.140625" style="1" bestFit="1" customWidth="1"/>
    <col min="30" max="30" width="33.2812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21.8515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37.7109375" style="1" bestFit="1" customWidth="1"/>
    <col min="63" max="63" width="41.00390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7.28125" style="1" bestFit="1" customWidth="1"/>
    <col min="70" max="70" width="18.7109375" style="1" bestFit="1" customWidth="1"/>
    <col min="71" max="71" width="34.00390625" style="1" bestFit="1" customWidth="1"/>
    <col min="72" max="72" width="37.281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7.28125" style="1" bestFit="1" customWidth="1"/>
    <col min="79" max="79" width="19.421875" style="1" bestFit="1" customWidth="1"/>
    <col min="80" max="80" width="157.140625" style="1" bestFit="1" customWidth="1"/>
    <col min="81" max="81" width="37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6.42187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7.28125" style="1" bestFit="1" customWidth="1"/>
    <col min="123" max="123" width="19.00390625" style="1" bestFit="1" customWidth="1"/>
    <col min="124" max="124" width="20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23.8515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21.421875" style="1" bestFit="1" customWidth="1"/>
    <col min="157" max="157" width="13.57421875" style="1" bestFit="1" customWidth="1"/>
    <col min="158" max="158" width="14.57421875" style="1" bestFit="1" customWidth="1"/>
    <col min="159" max="159" width="42.851562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18.28125" style="1" bestFit="1" customWidth="1"/>
    <col min="165" max="165" width="16.8515625" style="1" bestFit="1" customWidth="1"/>
    <col min="166" max="166" width="19.00390625" style="1" bestFit="1" customWidth="1"/>
    <col min="167" max="167" width="16.7109375" style="1" bestFit="1" customWidth="1"/>
    <col min="168" max="168" width="14.421875" style="1" bestFit="1" customWidth="1"/>
    <col min="169" max="169" width="14.8515625" style="1" bestFit="1" customWidth="1"/>
    <col min="170" max="171" width="19.28125" style="1" customWidth="1"/>
    <col min="172" max="172" width="19.28125" style="2" customWidth="1"/>
    <col min="173" max="16384" width="19.28125" style="1" customWidth="1"/>
  </cols>
  <sheetData>
    <row r="1" spans="1:169" ht="47.25">
      <c r="A1" s="5" t="s">
        <v>191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43</v>
      </c>
      <c r="AZ1" s="5" t="s">
        <v>44</v>
      </c>
      <c r="BA1" s="5" t="s">
        <v>45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59</v>
      </c>
      <c r="BP1" s="5" t="s">
        <v>60</v>
      </c>
      <c r="BQ1" s="5" t="s">
        <v>61</v>
      </c>
      <c r="BR1" s="5" t="s">
        <v>62</v>
      </c>
      <c r="BS1" s="5" t="s">
        <v>63</v>
      </c>
      <c r="BT1" s="5" t="s">
        <v>64</v>
      </c>
      <c r="BU1" s="5" t="s">
        <v>65</v>
      </c>
      <c r="BV1" s="5" t="s">
        <v>66</v>
      </c>
      <c r="BW1" s="5" t="s">
        <v>67</v>
      </c>
      <c r="BX1" s="5" t="s">
        <v>68</v>
      </c>
      <c r="BY1" s="5" t="s">
        <v>69</v>
      </c>
      <c r="BZ1" s="5" t="s">
        <v>70</v>
      </c>
      <c r="CA1" s="5" t="s">
        <v>71</v>
      </c>
      <c r="CB1" s="5" t="s">
        <v>72</v>
      </c>
      <c r="CC1" s="5" t="s">
        <v>73</v>
      </c>
      <c r="CD1" s="5" t="s">
        <v>74</v>
      </c>
      <c r="CE1" s="5" t="s">
        <v>75</v>
      </c>
      <c r="CF1" s="5" t="s">
        <v>76</v>
      </c>
      <c r="CG1" s="5" t="s">
        <v>77</v>
      </c>
      <c r="CH1" s="5" t="s">
        <v>78</v>
      </c>
      <c r="CI1" s="5" t="s">
        <v>79</v>
      </c>
      <c r="CJ1" s="5" t="s">
        <v>80</v>
      </c>
      <c r="CK1" s="5" t="s">
        <v>81</v>
      </c>
      <c r="CL1" s="5" t="s">
        <v>82</v>
      </c>
      <c r="CM1" s="5" t="s">
        <v>83</v>
      </c>
      <c r="CN1" s="5" t="s">
        <v>84</v>
      </c>
      <c r="CO1" s="5" t="s">
        <v>85</v>
      </c>
      <c r="CP1" s="5" t="s">
        <v>86</v>
      </c>
      <c r="CQ1" s="5" t="s">
        <v>87</v>
      </c>
      <c r="CR1" s="5" t="s">
        <v>88</v>
      </c>
      <c r="CS1" s="5" t="s">
        <v>89</v>
      </c>
      <c r="CT1" s="5" t="s">
        <v>90</v>
      </c>
      <c r="CU1" s="5" t="s">
        <v>91</v>
      </c>
      <c r="CV1" s="5" t="s">
        <v>92</v>
      </c>
      <c r="CW1" s="5" t="s">
        <v>93</v>
      </c>
      <c r="CX1" s="5" t="s">
        <v>94</v>
      </c>
      <c r="CY1" s="5" t="s">
        <v>95</v>
      </c>
      <c r="CZ1" s="5" t="s">
        <v>96</v>
      </c>
      <c r="DA1" s="5" t="s">
        <v>97</v>
      </c>
      <c r="DB1" s="5" t="s">
        <v>98</v>
      </c>
      <c r="DC1" s="5" t="s">
        <v>99</v>
      </c>
      <c r="DD1" s="5" t="s">
        <v>100</v>
      </c>
      <c r="DE1" s="5" t="s">
        <v>101</v>
      </c>
      <c r="DF1" s="5" t="s">
        <v>102</v>
      </c>
      <c r="DG1" s="5" t="s">
        <v>103</v>
      </c>
      <c r="DH1" s="5" t="s">
        <v>104</v>
      </c>
      <c r="DI1" s="5" t="s">
        <v>105</v>
      </c>
      <c r="DJ1" s="5" t="s">
        <v>106</v>
      </c>
      <c r="DK1" s="5" t="s">
        <v>107</v>
      </c>
      <c r="DL1" s="5" t="s">
        <v>108</v>
      </c>
      <c r="DM1" s="5" t="s">
        <v>109</v>
      </c>
      <c r="DN1" s="5" t="s">
        <v>110</v>
      </c>
      <c r="DO1" s="5" t="s">
        <v>111</v>
      </c>
      <c r="DP1" s="5" t="s">
        <v>112</v>
      </c>
      <c r="DQ1" s="5" t="s">
        <v>113</v>
      </c>
      <c r="DR1" s="5" t="s">
        <v>114</v>
      </c>
      <c r="DS1" s="5" t="s">
        <v>115</v>
      </c>
      <c r="DT1" s="5" t="s">
        <v>116</v>
      </c>
      <c r="DU1" s="5" t="s">
        <v>117</v>
      </c>
      <c r="DV1" s="5" t="s">
        <v>118</v>
      </c>
      <c r="DW1" s="5" t="s">
        <v>119</v>
      </c>
      <c r="DX1" s="5" t="s">
        <v>120</v>
      </c>
      <c r="DY1" s="5" t="s">
        <v>121</v>
      </c>
      <c r="DZ1" s="5" t="s">
        <v>122</v>
      </c>
      <c r="EA1" s="5" t="s">
        <v>123</v>
      </c>
      <c r="EB1" s="5" t="s">
        <v>9</v>
      </c>
      <c r="EC1" s="5" t="s">
        <v>124</v>
      </c>
      <c r="ED1" s="5" t="s">
        <v>125</v>
      </c>
      <c r="EE1" s="5" t="s">
        <v>126</v>
      </c>
      <c r="EF1" s="5" t="s">
        <v>127</v>
      </c>
      <c r="EG1" s="5" t="s">
        <v>128</v>
      </c>
      <c r="EH1" s="5" t="s">
        <v>129</v>
      </c>
      <c r="EI1" s="5" t="s">
        <v>130</v>
      </c>
      <c r="EJ1" s="5" t="s">
        <v>131</v>
      </c>
      <c r="EK1" s="5" t="s">
        <v>127</v>
      </c>
      <c r="EL1" s="5" t="s">
        <v>132</v>
      </c>
      <c r="EM1" s="5" t="s">
        <v>133</v>
      </c>
      <c r="EN1" s="5" t="s">
        <v>125</v>
      </c>
      <c r="EO1" s="5" t="s">
        <v>126</v>
      </c>
      <c r="EP1" s="5" t="s">
        <v>127</v>
      </c>
      <c r="EQ1" s="5" t="s">
        <v>12</v>
      </c>
      <c r="ER1" s="5" t="s">
        <v>133</v>
      </c>
      <c r="ES1" s="5" t="s">
        <v>125</v>
      </c>
      <c r="ET1" s="5" t="s">
        <v>126</v>
      </c>
      <c r="EU1" s="5" t="s">
        <v>127</v>
      </c>
      <c r="EV1" s="5" t="s">
        <v>13</v>
      </c>
      <c r="EW1" s="5" t="s">
        <v>134</v>
      </c>
      <c r="EX1" s="5" t="s">
        <v>135</v>
      </c>
      <c r="EY1" s="5" t="s">
        <v>136</v>
      </c>
      <c r="EZ1" s="5" t="s">
        <v>126</v>
      </c>
      <c r="FA1" s="5" t="s">
        <v>127</v>
      </c>
      <c r="FB1" s="5" t="s">
        <v>14</v>
      </c>
      <c r="FC1" s="5" t="s">
        <v>137</v>
      </c>
      <c r="FD1" s="5" t="s">
        <v>138</v>
      </c>
      <c r="FE1" s="5" t="s">
        <v>139</v>
      </c>
      <c r="FF1" s="5" t="s">
        <v>140</v>
      </c>
      <c r="FG1" s="5" t="s">
        <v>141</v>
      </c>
      <c r="FH1" s="6" t="s">
        <v>704</v>
      </c>
      <c r="FI1" s="6" t="s">
        <v>705</v>
      </c>
      <c r="FJ1" s="6" t="s">
        <v>706</v>
      </c>
      <c r="FK1" s="6" t="s">
        <v>707</v>
      </c>
      <c r="FL1" s="6" t="s">
        <v>708</v>
      </c>
      <c r="FM1" s="6" t="s">
        <v>709</v>
      </c>
    </row>
    <row r="2" spans="1:169" s="3" customFormat="1" ht="15">
      <c r="A2" s="3">
        <v>1</v>
      </c>
      <c r="B2" s="3" t="s">
        <v>192</v>
      </c>
      <c r="C2" s="3" t="s">
        <v>193</v>
      </c>
      <c r="D2" s="3" t="s">
        <v>194</v>
      </c>
      <c r="E2" s="3" t="s">
        <v>195</v>
      </c>
      <c r="F2" s="3" t="s">
        <v>196</v>
      </c>
      <c r="G2" s="3" t="s">
        <v>142</v>
      </c>
      <c r="H2" s="3" t="s">
        <v>143</v>
      </c>
      <c r="I2" s="3" t="s">
        <v>144</v>
      </c>
      <c r="J2" s="3" t="s">
        <v>144</v>
      </c>
      <c r="K2" s="3" t="s">
        <v>157</v>
      </c>
      <c r="L2" s="3" t="s">
        <v>146</v>
      </c>
      <c r="M2" s="3" t="s">
        <v>146</v>
      </c>
      <c r="N2" s="3" t="s">
        <v>146</v>
      </c>
      <c r="O2" s="3" t="s">
        <v>147</v>
      </c>
      <c r="P2" s="3" t="s">
        <v>144</v>
      </c>
      <c r="Q2" s="3" t="s">
        <v>197</v>
      </c>
      <c r="R2" s="3" t="s">
        <v>198</v>
      </c>
      <c r="S2" s="3" t="s">
        <v>199</v>
      </c>
      <c r="T2" s="3" t="s">
        <v>200</v>
      </c>
      <c r="U2" s="3" t="s">
        <v>201</v>
      </c>
      <c r="V2" s="3" t="s">
        <v>202</v>
      </c>
      <c r="W2" s="3" t="s">
        <v>197</v>
      </c>
      <c r="X2" s="3" t="s">
        <v>203</v>
      </c>
      <c r="Y2" s="3" t="s">
        <v>199</v>
      </c>
      <c r="Z2" s="3" t="s">
        <v>200</v>
      </c>
      <c r="AA2" s="3" t="s">
        <v>201</v>
      </c>
      <c r="AB2" s="3" t="s">
        <v>202</v>
      </c>
      <c r="AC2" s="3" t="s">
        <v>197</v>
      </c>
      <c r="AD2" s="3" t="s">
        <v>203</v>
      </c>
      <c r="BF2" s="3" t="s">
        <v>150</v>
      </c>
      <c r="BG2" s="3" t="s">
        <v>144</v>
      </c>
      <c r="BH2" s="3" t="s">
        <v>204</v>
      </c>
      <c r="BI2" s="3">
        <v>1996</v>
      </c>
      <c r="BJ2" s="3" t="s">
        <v>205</v>
      </c>
      <c r="BK2" s="3" t="s">
        <v>206</v>
      </c>
      <c r="BL2" s="3">
        <v>440</v>
      </c>
      <c r="BM2" s="3">
        <v>800</v>
      </c>
      <c r="BN2" s="3">
        <v>55</v>
      </c>
      <c r="BO2" s="3" t="s">
        <v>151</v>
      </c>
      <c r="BP2" s="3" t="s">
        <v>144</v>
      </c>
      <c r="BQ2" s="3" t="s">
        <v>207</v>
      </c>
      <c r="BR2" s="3">
        <v>1995</v>
      </c>
      <c r="BS2" s="3" t="s">
        <v>208</v>
      </c>
      <c r="BT2" s="3" t="s">
        <v>206</v>
      </c>
      <c r="BU2" s="3">
        <v>586</v>
      </c>
      <c r="BV2" s="3">
        <v>1000</v>
      </c>
      <c r="BW2" s="3">
        <v>58.6</v>
      </c>
      <c r="BX2" s="3" t="s">
        <v>152</v>
      </c>
      <c r="BY2" s="3" t="s">
        <v>144</v>
      </c>
      <c r="BZ2" s="3" t="s">
        <v>209</v>
      </c>
      <c r="CA2" s="3">
        <v>2001</v>
      </c>
      <c r="CB2" s="3" t="s">
        <v>210</v>
      </c>
      <c r="CC2" s="3" t="s">
        <v>206</v>
      </c>
      <c r="CD2" s="3">
        <v>352</v>
      </c>
      <c r="CE2" s="3">
        <v>600</v>
      </c>
      <c r="CF2" s="3">
        <v>58.67</v>
      </c>
      <c r="DQ2" s="3" t="s">
        <v>165</v>
      </c>
      <c r="DR2" s="3" t="s">
        <v>211</v>
      </c>
      <c r="DS2" s="3">
        <v>2010</v>
      </c>
      <c r="DT2" s="3" t="s">
        <v>212</v>
      </c>
      <c r="DU2" s="3" t="s">
        <v>206</v>
      </c>
      <c r="FB2" s="3" t="s">
        <v>14</v>
      </c>
      <c r="FC2" s="3" t="s">
        <v>213</v>
      </c>
      <c r="FD2" s="3" t="s">
        <v>214</v>
      </c>
      <c r="FE2" s="3">
        <v>16</v>
      </c>
      <c r="FF2" s="3">
        <v>9</v>
      </c>
      <c r="FG2" s="3">
        <v>15</v>
      </c>
      <c r="FH2" s="4">
        <f aca="true" t="shared" si="0" ref="FH2:FH15">_xlfn.IFERROR(ROUND((BL2/BM2*40),4),0)</f>
        <v>22</v>
      </c>
      <c r="FI2" s="4">
        <f aca="true" t="shared" si="1" ref="FI2:FI15">_xlfn.IFERROR(ROUND((BU2/BV2*20),4),0)</f>
        <v>11.72</v>
      </c>
      <c r="FJ2" s="4">
        <f aca="true" t="shared" si="2" ref="FJ2:FJ15">_xlfn.IFERROR(ROUND((CD2/CE2*20),4),0)</f>
        <v>11.7333</v>
      </c>
      <c r="FK2" s="4">
        <f aca="true" t="shared" si="3" ref="FK2:FK15">_xlfn.IFERROR(ROUND((DE2/DF2*10),4),0)</f>
        <v>0</v>
      </c>
      <c r="FL2" s="4">
        <v>10</v>
      </c>
      <c r="FM2" s="4">
        <f aca="true" t="shared" si="4" ref="FM2:FM15">(FH2+FI2+FJ2+FK2+FL2)</f>
        <v>55.4533</v>
      </c>
    </row>
    <row r="3" spans="1:169" s="3" customFormat="1" ht="15">
      <c r="A3" s="3">
        <v>2</v>
      </c>
      <c r="B3" s="3" t="s">
        <v>215</v>
      </c>
      <c r="C3" s="3" t="s">
        <v>216</v>
      </c>
      <c r="D3" s="3" t="s">
        <v>217</v>
      </c>
      <c r="E3" s="3" t="s">
        <v>218</v>
      </c>
      <c r="F3" s="3" t="s">
        <v>219</v>
      </c>
      <c r="G3" s="3" t="s">
        <v>156</v>
      </c>
      <c r="H3" s="3" t="s">
        <v>220</v>
      </c>
      <c r="I3" s="3" t="s">
        <v>144</v>
      </c>
      <c r="J3" s="3" t="s">
        <v>144</v>
      </c>
      <c r="K3" s="3" t="s">
        <v>157</v>
      </c>
      <c r="L3" s="3" t="s">
        <v>146</v>
      </c>
      <c r="M3" s="3" t="s">
        <v>146</v>
      </c>
      <c r="N3" s="3" t="s">
        <v>146</v>
      </c>
      <c r="O3" s="3" t="s">
        <v>147</v>
      </c>
      <c r="P3" s="3" t="s">
        <v>144</v>
      </c>
      <c r="Q3" s="3" t="s">
        <v>221</v>
      </c>
      <c r="R3" s="3" t="s">
        <v>222</v>
      </c>
      <c r="S3" s="3" t="s">
        <v>223</v>
      </c>
      <c r="T3" s="3" t="s">
        <v>224</v>
      </c>
      <c r="U3" s="3" t="s">
        <v>176</v>
      </c>
      <c r="V3" s="3" t="s">
        <v>225</v>
      </c>
      <c r="W3" s="3" t="s">
        <v>221</v>
      </c>
      <c r="X3" s="3" t="s">
        <v>226</v>
      </c>
      <c r="Y3" s="3" t="s">
        <v>223</v>
      </c>
      <c r="Z3" s="3" t="s">
        <v>224</v>
      </c>
      <c r="AA3" s="3" t="s">
        <v>176</v>
      </c>
      <c r="AB3" s="3" t="s">
        <v>225</v>
      </c>
      <c r="AC3" s="3" t="s">
        <v>221</v>
      </c>
      <c r="AD3" s="3" t="s">
        <v>226</v>
      </c>
      <c r="BF3" s="3" t="s">
        <v>150</v>
      </c>
      <c r="BG3" s="3" t="s">
        <v>144</v>
      </c>
      <c r="BH3" s="3" t="s">
        <v>227</v>
      </c>
      <c r="BI3" s="3">
        <v>2000</v>
      </c>
      <c r="BJ3" s="3" t="s">
        <v>171</v>
      </c>
      <c r="BK3" s="3" t="s">
        <v>228</v>
      </c>
      <c r="BL3" s="3">
        <v>464</v>
      </c>
      <c r="BM3" s="3">
        <v>800</v>
      </c>
      <c r="BN3" s="3">
        <v>58</v>
      </c>
      <c r="BO3" s="3" t="s">
        <v>151</v>
      </c>
      <c r="BP3" s="3" t="s">
        <v>144</v>
      </c>
      <c r="BQ3" s="3" t="s">
        <v>229</v>
      </c>
      <c r="BR3" s="3">
        <v>1998</v>
      </c>
      <c r="BS3" s="3" t="s">
        <v>230</v>
      </c>
      <c r="BT3" s="3" t="s">
        <v>228</v>
      </c>
      <c r="BU3" s="3">
        <v>784</v>
      </c>
      <c r="BV3" s="3">
        <v>1000</v>
      </c>
      <c r="BW3" s="3">
        <v>78.4</v>
      </c>
      <c r="BX3" s="3" t="s">
        <v>152</v>
      </c>
      <c r="BY3" s="3" t="s">
        <v>144</v>
      </c>
      <c r="BZ3" s="3" t="s">
        <v>231</v>
      </c>
      <c r="CA3" s="3">
        <v>2001</v>
      </c>
      <c r="CB3" s="3" t="s">
        <v>172</v>
      </c>
      <c r="CC3" s="3" t="s">
        <v>228</v>
      </c>
      <c r="CD3" s="3">
        <v>436</v>
      </c>
      <c r="CE3" s="3">
        <v>600</v>
      </c>
      <c r="CF3" s="3">
        <v>72.67</v>
      </c>
      <c r="FB3" s="3" t="s">
        <v>14</v>
      </c>
      <c r="FC3" s="3" t="s">
        <v>232</v>
      </c>
      <c r="FD3" s="3" t="s">
        <v>233</v>
      </c>
      <c r="FE3" s="3">
        <v>2</v>
      </c>
      <c r="FF3" s="3">
        <v>8</v>
      </c>
      <c r="FG3" s="3">
        <v>4</v>
      </c>
      <c r="FH3" s="4">
        <f t="shared" si="0"/>
        <v>23.2</v>
      </c>
      <c r="FI3" s="4">
        <f t="shared" si="1"/>
        <v>15.68</v>
      </c>
      <c r="FJ3" s="4">
        <f t="shared" si="2"/>
        <v>14.5333</v>
      </c>
      <c r="FK3" s="4">
        <f t="shared" si="3"/>
        <v>0</v>
      </c>
      <c r="FL3" s="4">
        <f>DQ3</f>
        <v>0</v>
      </c>
      <c r="FM3" s="4">
        <f t="shared" si="4"/>
        <v>53.41329999999999</v>
      </c>
    </row>
    <row r="4" spans="1:169" s="3" customFormat="1" ht="15">
      <c r="A4" s="3">
        <v>3</v>
      </c>
      <c r="B4" s="3" t="s">
        <v>234</v>
      </c>
      <c r="C4" s="3" t="s">
        <v>235</v>
      </c>
      <c r="D4" s="3" t="s">
        <v>236</v>
      </c>
      <c r="E4" s="3" t="s">
        <v>237</v>
      </c>
      <c r="F4" s="3" t="s">
        <v>238</v>
      </c>
      <c r="G4" s="3" t="s">
        <v>156</v>
      </c>
      <c r="H4" s="3" t="s">
        <v>143</v>
      </c>
      <c r="I4" s="3" t="s">
        <v>144</v>
      </c>
      <c r="J4" s="3" t="s">
        <v>144</v>
      </c>
      <c r="K4" s="3" t="s">
        <v>157</v>
      </c>
      <c r="L4" s="3" t="s">
        <v>146</v>
      </c>
      <c r="M4" s="3" t="s">
        <v>146</v>
      </c>
      <c r="N4" s="3" t="s">
        <v>146</v>
      </c>
      <c r="O4" s="3" t="s">
        <v>147</v>
      </c>
      <c r="P4" s="3" t="s">
        <v>147</v>
      </c>
      <c r="Q4" s="3" t="s">
        <v>239</v>
      </c>
      <c r="R4" s="3" t="s">
        <v>240</v>
      </c>
      <c r="S4" s="3" t="s">
        <v>241</v>
      </c>
      <c r="T4" s="3" t="s">
        <v>167</v>
      </c>
      <c r="U4" s="3" t="s">
        <v>167</v>
      </c>
      <c r="V4" s="3" t="s">
        <v>168</v>
      </c>
      <c r="W4" s="3" t="s">
        <v>239</v>
      </c>
      <c r="X4" s="3" t="s">
        <v>242</v>
      </c>
      <c r="Y4" s="3" t="s">
        <v>241</v>
      </c>
      <c r="Z4" s="3" t="s">
        <v>167</v>
      </c>
      <c r="AA4" s="3" t="s">
        <v>167</v>
      </c>
      <c r="AB4" s="3" t="s">
        <v>168</v>
      </c>
      <c r="AC4" s="3" t="s">
        <v>239</v>
      </c>
      <c r="AD4" s="3" t="s">
        <v>242</v>
      </c>
      <c r="BF4" s="3" t="s">
        <v>150</v>
      </c>
      <c r="BG4" s="3" t="s">
        <v>144</v>
      </c>
      <c r="BH4" s="3" t="s">
        <v>243</v>
      </c>
      <c r="BI4" s="3">
        <v>1995</v>
      </c>
      <c r="BJ4" s="3" t="s">
        <v>244</v>
      </c>
      <c r="BK4" s="3" t="s">
        <v>245</v>
      </c>
      <c r="BL4" s="3">
        <v>1725</v>
      </c>
      <c r="BM4" s="3">
        <v>2400</v>
      </c>
      <c r="BN4" s="3">
        <v>71.88</v>
      </c>
      <c r="BO4" s="3" t="s">
        <v>151</v>
      </c>
      <c r="BP4" s="3" t="s">
        <v>144</v>
      </c>
      <c r="BQ4" s="3" t="s">
        <v>246</v>
      </c>
      <c r="BR4" s="3">
        <v>1999</v>
      </c>
      <c r="BS4" s="3" t="s">
        <v>247</v>
      </c>
      <c r="BT4" s="3" t="s">
        <v>245</v>
      </c>
      <c r="BU4" s="3">
        <v>645</v>
      </c>
      <c r="BV4" s="3">
        <v>900</v>
      </c>
      <c r="BW4" s="3">
        <v>71.67</v>
      </c>
      <c r="DQ4" s="3" t="s">
        <v>165</v>
      </c>
      <c r="DR4" s="3" t="s">
        <v>248</v>
      </c>
      <c r="DS4" s="3">
        <v>2012</v>
      </c>
      <c r="DT4" s="3" t="s">
        <v>249</v>
      </c>
      <c r="DU4" s="3" t="s">
        <v>245</v>
      </c>
      <c r="FH4" s="4">
        <f t="shared" si="0"/>
        <v>28.75</v>
      </c>
      <c r="FI4" s="4">
        <f t="shared" si="1"/>
        <v>14.3333</v>
      </c>
      <c r="FJ4" s="4">
        <f t="shared" si="2"/>
        <v>0</v>
      </c>
      <c r="FK4" s="4">
        <f t="shared" si="3"/>
        <v>0</v>
      </c>
      <c r="FL4" s="4">
        <v>10</v>
      </c>
      <c r="FM4" s="4">
        <f t="shared" si="4"/>
        <v>53.0833</v>
      </c>
    </row>
    <row r="5" spans="1:169" s="3" customFormat="1" ht="15">
      <c r="A5" s="3">
        <v>4</v>
      </c>
      <c r="B5" s="3" t="s">
        <v>250</v>
      </c>
      <c r="C5" s="3" t="s">
        <v>251</v>
      </c>
      <c r="D5" s="3" t="s">
        <v>252</v>
      </c>
      <c r="E5" s="3" t="s">
        <v>253</v>
      </c>
      <c r="F5" s="3" t="s">
        <v>254</v>
      </c>
      <c r="G5" s="3" t="s">
        <v>142</v>
      </c>
      <c r="H5" s="3" t="s">
        <v>143</v>
      </c>
      <c r="I5" s="3" t="s">
        <v>144</v>
      </c>
      <c r="J5" s="3" t="s">
        <v>144</v>
      </c>
      <c r="K5" s="3" t="s">
        <v>157</v>
      </c>
      <c r="L5" s="3" t="s">
        <v>146</v>
      </c>
      <c r="M5" s="3" t="s">
        <v>255</v>
      </c>
      <c r="N5" s="3" t="s">
        <v>146</v>
      </c>
      <c r="O5" s="3" t="s">
        <v>147</v>
      </c>
      <c r="P5" s="3" t="s">
        <v>147</v>
      </c>
      <c r="Q5" s="3" t="s">
        <v>256</v>
      </c>
      <c r="R5" s="3" t="s">
        <v>257</v>
      </c>
      <c r="S5" s="3" t="s">
        <v>258</v>
      </c>
      <c r="T5" s="3" t="s">
        <v>259</v>
      </c>
      <c r="U5" s="3" t="s">
        <v>260</v>
      </c>
      <c r="V5" s="3" t="s">
        <v>261</v>
      </c>
      <c r="W5" s="3" t="s">
        <v>256</v>
      </c>
      <c r="X5" s="3" t="s">
        <v>262</v>
      </c>
      <c r="Y5" s="3" t="s">
        <v>258</v>
      </c>
      <c r="Z5" s="3" t="s">
        <v>259</v>
      </c>
      <c r="AA5" s="3" t="s">
        <v>260</v>
      </c>
      <c r="AB5" s="3" t="s">
        <v>261</v>
      </c>
      <c r="AC5" s="3" t="s">
        <v>256</v>
      </c>
      <c r="AD5" s="3" t="s">
        <v>262</v>
      </c>
      <c r="BF5" s="3" t="s">
        <v>150</v>
      </c>
      <c r="BG5" s="3" t="s">
        <v>144</v>
      </c>
      <c r="BH5" s="3" t="s">
        <v>263</v>
      </c>
      <c r="BI5" s="3">
        <v>1992</v>
      </c>
      <c r="BJ5" s="3" t="s">
        <v>154</v>
      </c>
      <c r="BK5" s="3" t="s">
        <v>264</v>
      </c>
      <c r="BL5" s="3">
        <v>480</v>
      </c>
      <c r="BM5" s="3">
        <v>800</v>
      </c>
      <c r="BN5" s="3">
        <v>60</v>
      </c>
      <c r="BO5" s="3" t="s">
        <v>151</v>
      </c>
      <c r="BP5" s="3" t="s">
        <v>144</v>
      </c>
      <c r="BQ5" s="3" t="s">
        <v>265</v>
      </c>
      <c r="BR5" s="3">
        <v>2004</v>
      </c>
      <c r="BS5" s="3" t="s">
        <v>266</v>
      </c>
      <c r="BT5" s="3" t="s">
        <v>186</v>
      </c>
      <c r="BU5" s="3">
        <v>634</v>
      </c>
      <c r="BV5" s="3">
        <v>1100</v>
      </c>
      <c r="BW5" s="3">
        <v>57.64</v>
      </c>
      <c r="CY5" s="3" t="s">
        <v>153</v>
      </c>
      <c r="CZ5" s="3" t="s">
        <v>144</v>
      </c>
      <c r="DA5" s="3" t="s">
        <v>267</v>
      </c>
      <c r="DB5" s="3">
        <v>1995</v>
      </c>
      <c r="DC5" s="3" t="s">
        <v>268</v>
      </c>
      <c r="DD5" s="3" t="s">
        <v>264</v>
      </c>
      <c r="DE5" s="3">
        <v>34</v>
      </c>
      <c r="DF5" s="3">
        <v>50</v>
      </c>
      <c r="DG5" s="3">
        <v>68</v>
      </c>
      <c r="DQ5" s="3" t="s">
        <v>165</v>
      </c>
      <c r="DR5" s="3" t="s">
        <v>269</v>
      </c>
      <c r="DS5" s="3">
        <v>2001</v>
      </c>
      <c r="DT5" s="3" t="s">
        <v>154</v>
      </c>
      <c r="DU5" s="3" t="s">
        <v>186</v>
      </c>
      <c r="EL5" s="3" t="s">
        <v>255</v>
      </c>
      <c r="EM5" s="3" t="s">
        <v>270</v>
      </c>
      <c r="EN5" s="3" t="s">
        <v>271</v>
      </c>
      <c r="EO5" s="3" t="s">
        <v>272</v>
      </c>
      <c r="EP5" s="3" t="s">
        <v>273</v>
      </c>
      <c r="FH5" s="4">
        <f t="shared" si="0"/>
        <v>24</v>
      </c>
      <c r="FI5" s="4">
        <f t="shared" si="1"/>
        <v>11.5273</v>
      </c>
      <c r="FJ5" s="4">
        <f t="shared" si="2"/>
        <v>0</v>
      </c>
      <c r="FK5" s="4">
        <f t="shared" si="3"/>
        <v>6.8</v>
      </c>
      <c r="FL5" s="4">
        <v>10</v>
      </c>
      <c r="FM5" s="4">
        <f t="shared" si="4"/>
        <v>52.327299999999994</v>
      </c>
    </row>
    <row r="6" spans="1:169" s="3" customFormat="1" ht="15">
      <c r="A6" s="3">
        <v>5</v>
      </c>
      <c r="B6" s="3" t="s">
        <v>274</v>
      </c>
      <c r="C6" s="3" t="s">
        <v>275</v>
      </c>
      <c r="D6" s="3" t="s">
        <v>276</v>
      </c>
      <c r="E6" s="3" t="s">
        <v>277</v>
      </c>
      <c r="F6" s="3" t="s">
        <v>278</v>
      </c>
      <c r="G6" s="3" t="s">
        <v>156</v>
      </c>
      <c r="H6" s="3" t="s">
        <v>143</v>
      </c>
      <c r="I6" s="3" t="s">
        <v>144</v>
      </c>
      <c r="J6" s="3" t="s">
        <v>144</v>
      </c>
      <c r="K6" s="3" t="s">
        <v>157</v>
      </c>
      <c r="L6" s="3" t="s">
        <v>146</v>
      </c>
      <c r="M6" s="3" t="s">
        <v>146</v>
      </c>
      <c r="N6" s="3" t="s">
        <v>146</v>
      </c>
      <c r="O6" s="3" t="s">
        <v>147</v>
      </c>
      <c r="P6" s="3" t="s">
        <v>147</v>
      </c>
      <c r="Q6" s="3" t="s">
        <v>279</v>
      </c>
      <c r="R6" s="3" t="s">
        <v>280</v>
      </c>
      <c r="S6" s="3" t="s">
        <v>281</v>
      </c>
      <c r="T6" s="3" t="s">
        <v>159</v>
      </c>
      <c r="U6" s="3" t="s">
        <v>159</v>
      </c>
      <c r="V6" s="3" t="s">
        <v>282</v>
      </c>
      <c r="W6" s="3" t="s">
        <v>279</v>
      </c>
      <c r="X6" s="3" t="s">
        <v>283</v>
      </c>
      <c r="Y6" s="3" t="s">
        <v>281</v>
      </c>
      <c r="Z6" s="3" t="s">
        <v>159</v>
      </c>
      <c r="AA6" s="3" t="s">
        <v>159</v>
      </c>
      <c r="AB6" s="3" t="s">
        <v>282</v>
      </c>
      <c r="AC6" s="3" t="s">
        <v>279</v>
      </c>
      <c r="AD6" s="3" t="s">
        <v>283</v>
      </c>
      <c r="BF6" s="3" t="s">
        <v>150</v>
      </c>
      <c r="BG6" s="3" t="s">
        <v>144</v>
      </c>
      <c r="BH6" s="3" t="s">
        <v>284</v>
      </c>
      <c r="BI6" s="3">
        <v>2003</v>
      </c>
      <c r="BJ6" s="3" t="s">
        <v>171</v>
      </c>
      <c r="BK6" s="3" t="s">
        <v>285</v>
      </c>
      <c r="BL6" s="3">
        <v>516</v>
      </c>
      <c r="BM6" s="3">
        <v>1000</v>
      </c>
      <c r="BN6" s="3">
        <v>51.6</v>
      </c>
      <c r="BO6" s="3" t="s">
        <v>151</v>
      </c>
      <c r="BP6" s="3" t="s">
        <v>144</v>
      </c>
      <c r="BQ6" s="3" t="s">
        <v>286</v>
      </c>
      <c r="BR6" s="3">
        <v>2002</v>
      </c>
      <c r="BS6" s="3" t="s">
        <v>287</v>
      </c>
      <c r="BT6" s="3" t="s">
        <v>285</v>
      </c>
      <c r="BU6" s="3">
        <v>647</v>
      </c>
      <c r="BV6" s="3">
        <v>1000</v>
      </c>
      <c r="BW6" s="3">
        <v>64.7</v>
      </c>
      <c r="BX6" s="3" t="s">
        <v>152</v>
      </c>
      <c r="BY6" s="3" t="s">
        <v>144</v>
      </c>
      <c r="BZ6" s="3" t="s">
        <v>288</v>
      </c>
      <c r="CA6" s="3">
        <v>2004</v>
      </c>
      <c r="CB6" s="3" t="s">
        <v>289</v>
      </c>
      <c r="CC6" s="3" t="s">
        <v>180</v>
      </c>
      <c r="CD6" s="3">
        <v>374</v>
      </c>
      <c r="CE6" s="3">
        <v>600</v>
      </c>
      <c r="CF6" s="3">
        <v>62.33</v>
      </c>
      <c r="CY6" s="3" t="s">
        <v>153</v>
      </c>
      <c r="CZ6" s="3" t="s">
        <v>144</v>
      </c>
      <c r="DA6" s="3" t="s">
        <v>290</v>
      </c>
      <c r="DB6" s="3">
        <v>2007</v>
      </c>
      <c r="DC6" s="3" t="s">
        <v>172</v>
      </c>
      <c r="DD6" s="3" t="s">
        <v>181</v>
      </c>
      <c r="DE6" s="3">
        <v>234</v>
      </c>
      <c r="DF6" s="3">
        <v>400</v>
      </c>
      <c r="DG6" s="3">
        <v>58.5</v>
      </c>
      <c r="FH6" s="4">
        <f t="shared" si="0"/>
        <v>20.64</v>
      </c>
      <c r="FI6" s="4">
        <f t="shared" si="1"/>
        <v>12.94</v>
      </c>
      <c r="FJ6" s="4">
        <f t="shared" si="2"/>
        <v>12.4667</v>
      </c>
      <c r="FK6" s="4">
        <f t="shared" si="3"/>
        <v>5.85</v>
      </c>
      <c r="FL6" s="4">
        <f>DQ6</f>
        <v>0</v>
      </c>
      <c r="FM6" s="4">
        <f t="shared" si="4"/>
        <v>51.8967</v>
      </c>
    </row>
    <row r="7" spans="1:169" s="3" customFormat="1" ht="15">
      <c r="A7" s="3">
        <v>6</v>
      </c>
      <c r="B7" s="3" t="s">
        <v>291</v>
      </c>
      <c r="C7" s="3" t="s">
        <v>292</v>
      </c>
      <c r="D7" s="3" t="s">
        <v>293</v>
      </c>
      <c r="E7" s="3" t="s">
        <v>294</v>
      </c>
      <c r="F7" s="3" t="s">
        <v>295</v>
      </c>
      <c r="G7" s="3" t="s">
        <v>156</v>
      </c>
      <c r="H7" s="3" t="s">
        <v>220</v>
      </c>
      <c r="I7" s="3" t="s">
        <v>144</v>
      </c>
      <c r="J7" s="3" t="s">
        <v>144</v>
      </c>
      <c r="K7" s="3" t="s">
        <v>157</v>
      </c>
      <c r="L7" s="3" t="s">
        <v>146</v>
      </c>
      <c r="M7" s="3" t="s">
        <v>146</v>
      </c>
      <c r="N7" s="3" t="s">
        <v>146</v>
      </c>
      <c r="O7" s="3" t="s">
        <v>147</v>
      </c>
      <c r="P7" s="3" t="s">
        <v>147</v>
      </c>
      <c r="Q7" s="3" t="s">
        <v>296</v>
      </c>
      <c r="R7" s="3" t="s">
        <v>297</v>
      </c>
      <c r="S7" s="3" t="s">
        <v>298</v>
      </c>
      <c r="T7" s="3" t="s">
        <v>299</v>
      </c>
      <c r="U7" s="3" t="s">
        <v>299</v>
      </c>
      <c r="V7" s="3" t="s">
        <v>300</v>
      </c>
      <c r="W7" s="3" t="s">
        <v>301</v>
      </c>
      <c r="X7" s="3" t="s">
        <v>297</v>
      </c>
      <c r="Y7" s="3" t="s">
        <v>298</v>
      </c>
      <c r="Z7" s="3" t="s">
        <v>299</v>
      </c>
      <c r="AA7" s="3" t="s">
        <v>299</v>
      </c>
      <c r="AB7" s="3" t="s">
        <v>300</v>
      </c>
      <c r="AC7" s="3" t="s">
        <v>301</v>
      </c>
      <c r="AD7" s="3" t="s">
        <v>297</v>
      </c>
      <c r="BF7" s="3" t="s">
        <v>150</v>
      </c>
      <c r="BG7" s="3" t="s">
        <v>144</v>
      </c>
      <c r="BH7" s="3" t="s">
        <v>302</v>
      </c>
      <c r="BI7" s="3">
        <v>2000</v>
      </c>
      <c r="BJ7" s="3" t="s">
        <v>189</v>
      </c>
      <c r="BK7" s="3" t="s">
        <v>180</v>
      </c>
      <c r="BL7" s="3">
        <v>738</v>
      </c>
      <c r="BM7" s="3">
        <v>1200</v>
      </c>
      <c r="BN7" s="3">
        <v>61.5</v>
      </c>
      <c r="BO7" s="3" t="s">
        <v>151</v>
      </c>
      <c r="BP7" s="3" t="s">
        <v>144</v>
      </c>
      <c r="BQ7" s="3" t="s">
        <v>303</v>
      </c>
      <c r="BR7" s="3">
        <v>2002</v>
      </c>
      <c r="BS7" s="3" t="s">
        <v>304</v>
      </c>
      <c r="BT7" s="3" t="s">
        <v>183</v>
      </c>
      <c r="BU7" s="3">
        <v>715</v>
      </c>
      <c r="BV7" s="3">
        <v>1100</v>
      </c>
      <c r="BW7" s="3">
        <v>65</v>
      </c>
      <c r="BX7" s="3" t="s">
        <v>152</v>
      </c>
      <c r="BY7" s="3" t="s">
        <v>144</v>
      </c>
      <c r="BZ7" s="3" t="s">
        <v>305</v>
      </c>
      <c r="CA7" s="3">
        <v>2006</v>
      </c>
      <c r="CB7" s="3" t="s">
        <v>306</v>
      </c>
      <c r="CC7" s="3" t="s">
        <v>185</v>
      </c>
      <c r="CD7" s="3">
        <v>394</v>
      </c>
      <c r="CE7" s="3">
        <v>600</v>
      </c>
      <c r="CF7" s="3">
        <v>65.67</v>
      </c>
      <c r="FH7" s="4">
        <f t="shared" si="0"/>
        <v>24.6</v>
      </c>
      <c r="FI7" s="4">
        <f t="shared" si="1"/>
        <v>13</v>
      </c>
      <c r="FJ7" s="4">
        <f t="shared" si="2"/>
        <v>13.1333</v>
      </c>
      <c r="FK7" s="4">
        <f t="shared" si="3"/>
        <v>0</v>
      </c>
      <c r="FL7" s="4">
        <f>DQ7</f>
        <v>0</v>
      </c>
      <c r="FM7" s="4">
        <f t="shared" si="4"/>
        <v>50.7333</v>
      </c>
    </row>
    <row r="8" spans="1:169" s="3" customFormat="1" ht="15">
      <c r="A8" s="3">
        <v>7</v>
      </c>
      <c r="B8" s="3" t="s">
        <v>307</v>
      </c>
      <c r="C8" s="3" t="s">
        <v>308</v>
      </c>
      <c r="D8" s="3" t="s">
        <v>309</v>
      </c>
      <c r="E8" s="3" t="s">
        <v>310</v>
      </c>
      <c r="F8" s="3" t="s">
        <v>311</v>
      </c>
      <c r="G8" s="3" t="s">
        <v>142</v>
      </c>
      <c r="H8" s="3" t="s">
        <v>143</v>
      </c>
      <c r="I8" s="3" t="s">
        <v>144</v>
      </c>
      <c r="J8" s="3" t="s">
        <v>144</v>
      </c>
      <c r="K8" s="3" t="s">
        <v>157</v>
      </c>
      <c r="L8" s="3" t="s">
        <v>146</v>
      </c>
      <c r="M8" s="3" t="s">
        <v>146</v>
      </c>
      <c r="N8" s="3" t="s">
        <v>312</v>
      </c>
      <c r="O8" s="3" t="s">
        <v>147</v>
      </c>
      <c r="P8" s="3" t="s">
        <v>144</v>
      </c>
      <c r="Q8" s="3" t="s">
        <v>313</v>
      </c>
      <c r="R8" s="3" t="s">
        <v>314</v>
      </c>
      <c r="S8" s="3" t="s">
        <v>315</v>
      </c>
      <c r="T8" s="3" t="s">
        <v>167</v>
      </c>
      <c r="U8" s="3" t="s">
        <v>167</v>
      </c>
      <c r="V8" s="3" t="s">
        <v>316</v>
      </c>
      <c r="W8" s="3" t="s">
        <v>313</v>
      </c>
      <c r="X8" s="3" t="s">
        <v>317</v>
      </c>
      <c r="Y8" s="3" t="s">
        <v>315</v>
      </c>
      <c r="Z8" s="3" t="s">
        <v>167</v>
      </c>
      <c r="AA8" s="3" t="s">
        <v>167</v>
      </c>
      <c r="AB8" s="3" t="s">
        <v>316</v>
      </c>
      <c r="AC8" s="3" t="s">
        <v>313</v>
      </c>
      <c r="AD8" s="3" t="s">
        <v>317</v>
      </c>
      <c r="BF8" s="3" t="s">
        <v>150</v>
      </c>
      <c r="BG8" s="3" t="s">
        <v>144</v>
      </c>
      <c r="BH8" s="3" t="s">
        <v>318</v>
      </c>
      <c r="BI8" s="3">
        <v>1994</v>
      </c>
      <c r="BJ8" s="3" t="s">
        <v>154</v>
      </c>
      <c r="BK8" s="3" t="s">
        <v>319</v>
      </c>
      <c r="BL8" s="3">
        <v>1037</v>
      </c>
      <c r="BM8" s="3">
        <v>1600</v>
      </c>
      <c r="BN8" s="3">
        <v>64.81</v>
      </c>
      <c r="BO8" s="3" t="s">
        <v>151</v>
      </c>
      <c r="BP8" s="3" t="s">
        <v>144</v>
      </c>
      <c r="BQ8" s="3" t="s">
        <v>320</v>
      </c>
      <c r="BR8" s="3">
        <v>1997</v>
      </c>
      <c r="BS8" s="3" t="s">
        <v>321</v>
      </c>
      <c r="BT8" s="3" t="s">
        <v>322</v>
      </c>
      <c r="BU8" s="3">
        <v>773</v>
      </c>
      <c r="BV8" s="3">
        <v>1100</v>
      </c>
      <c r="BW8" s="3">
        <v>70.27</v>
      </c>
      <c r="DQ8" s="3" t="s">
        <v>165</v>
      </c>
      <c r="DR8" s="3" t="s">
        <v>323</v>
      </c>
      <c r="DS8" s="3">
        <v>2000</v>
      </c>
      <c r="DT8" s="3" t="s">
        <v>154</v>
      </c>
      <c r="DU8" s="3" t="s">
        <v>324</v>
      </c>
      <c r="EQ8" s="3" t="s">
        <v>312</v>
      </c>
      <c r="ER8" s="3" t="s">
        <v>325</v>
      </c>
      <c r="ES8" s="3" t="s">
        <v>325</v>
      </c>
      <c r="ET8" s="3" t="s">
        <v>326</v>
      </c>
      <c r="EU8" s="3" t="s">
        <v>327</v>
      </c>
      <c r="FB8" s="3" t="s">
        <v>14</v>
      </c>
      <c r="FC8" s="3" t="s">
        <v>328</v>
      </c>
      <c r="FD8" s="3" t="s">
        <v>233</v>
      </c>
      <c r="FE8" s="3">
        <v>12</v>
      </c>
      <c r="FF8" s="3">
        <v>9</v>
      </c>
      <c r="FG8" s="3">
        <v>65</v>
      </c>
      <c r="FH8" s="4">
        <f t="shared" si="0"/>
        <v>25.925</v>
      </c>
      <c r="FI8" s="4">
        <f t="shared" si="1"/>
        <v>14.0545</v>
      </c>
      <c r="FJ8" s="4">
        <f t="shared" si="2"/>
        <v>0</v>
      </c>
      <c r="FK8" s="4">
        <f t="shared" si="3"/>
        <v>0</v>
      </c>
      <c r="FL8" s="4">
        <v>10</v>
      </c>
      <c r="FM8" s="4">
        <f t="shared" si="4"/>
        <v>49.9795</v>
      </c>
    </row>
    <row r="9" spans="1:169" s="3" customFormat="1" ht="15">
      <c r="A9" s="3">
        <v>8</v>
      </c>
      <c r="B9" s="3" t="s">
        <v>329</v>
      </c>
      <c r="C9" s="3" t="s">
        <v>330</v>
      </c>
      <c r="D9" s="3" t="s">
        <v>331</v>
      </c>
      <c r="E9" s="3" t="s">
        <v>332</v>
      </c>
      <c r="F9" s="3" t="s">
        <v>333</v>
      </c>
      <c r="G9" s="3" t="s">
        <v>142</v>
      </c>
      <c r="H9" s="3" t="s">
        <v>143</v>
      </c>
      <c r="I9" s="3" t="s">
        <v>144</v>
      </c>
      <c r="J9" s="3" t="s">
        <v>144</v>
      </c>
      <c r="K9" s="3" t="s">
        <v>157</v>
      </c>
      <c r="L9" s="3" t="s">
        <v>146</v>
      </c>
      <c r="M9" s="3" t="s">
        <v>146</v>
      </c>
      <c r="N9" s="3" t="s">
        <v>146</v>
      </c>
      <c r="O9" s="3" t="s">
        <v>147</v>
      </c>
      <c r="P9" s="3" t="s">
        <v>144</v>
      </c>
      <c r="Q9" s="3" t="s">
        <v>334</v>
      </c>
      <c r="R9" s="3" t="s">
        <v>335</v>
      </c>
      <c r="S9" s="3" t="s">
        <v>336</v>
      </c>
      <c r="T9" s="3" t="s">
        <v>148</v>
      </c>
      <c r="U9" s="3" t="s">
        <v>148</v>
      </c>
      <c r="V9" s="3" t="s">
        <v>149</v>
      </c>
      <c r="W9" s="3" t="s">
        <v>337</v>
      </c>
      <c r="X9" s="3" t="s">
        <v>338</v>
      </c>
      <c r="Y9" s="3" t="s">
        <v>336</v>
      </c>
      <c r="Z9" s="3" t="s">
        <v>148</v>
      </c>
      <c r="AA9" s="3" t="s">
        <v>148</v>
      </c>
      <c r="AB9" s="3" t="s">
        <v>149</v>
      </c>
      <c r="AC9" s="3" t="s">
        <v>337</v>
      </c>
      <c r="AD9" s="3" t="s">
        <v>338</v>
      </c>
      <c r="BF9" s="3" t="s">
        <v>150</v>
      </c>
      <c r="BG9" s="3" t="s">
        <v>144</v>
      </c>
      <c r="BH9" s="3" t="s">
        <v>339</v>
      </c>
      <c r="BI9" s="3">
        <v>1992</v>
      </c>
      <c r="BJ9" s="3" t="s">
        <v>340</v>
      </c>
      <c r="BK9" s="3" t="s">
        <v>341</v>
      </c>
      <c r="BL9" s="3">
        <v>785</v>
      </c>
      <c r="BM9" s="3">
        <v>1150</v>
      </c>
      <c r="BN9" s="3">
        <v>68.26</v>
      </c>
      <c r="BO9" s="3" t="s">
        <v>151</v>
      </c>
      <c r="BP9" s="3" t="s">
        <v>144</v>
      </c>
      <c r="BQ9" s="3" t="s">
        <v>342</v>
      </c>
      <c r="BR9" s="3">
        <v>1990</v>
      </c>
      <c r="BS9" s="3" t="s">
        <v>343</v>
      </c>
      <c r="BT9" s="3" t="s">
        <v>228</v>
      </c>
      <c r="BU9" s="3">
        <v>608</v>
      </c>
      <c r="BV9" s="3">
        <v>1000</v>
      </c>
      <c r="BW9" s="3">
        <v>60.8</v>
      </c>
      <c r="DQ9" s="3" t="s">
        <v>165</v>
      </c>
      <c r="DR9" s="3" t="s">
        <v>344</v>
      </c>
      <c r="DS9" s="3">
        <v>1997</v>
      </c>
      <c r="DT9" s="3" t="s">
        <v>345</v>
      </c>
      <c r="DU9" s="3" t="s">
        <v>341</v>
      </c>
      <c r="FB9" s="3" t="s">
        <v>14</v>
      </c>
      <c r="FC9" s="3" t="s">
        <v>346</v>
      </c>
      <c r="FD9" s="3" t="s">
        <v>347</v>
      </c>
      <c r="FE9" s="3">
        <v>16</v>
      </c>
      <c r="FF9" s="3">
        <v>0</v>
      </c>
      <c r="FG9" s="3">
        <v>0</v>
      </c>
      <c r="FH9" s="4">
        <f t="shared" si="0"/>
        <v>27.3043</v>
      </c>
      <c r="FI9" s="4">
        <f t="shared" si="1"/>
        <v>12.16</v>
      </c>
      <c r="FJ9" s="4">
        <f t="shared" si="2"/>
        <v>0</v>
      </c>
      <c r="FK9" s="4">
        <f t="shared" si="3"/>
        <v>0</v>
      </c>
      <c r="FL9" s="4">
        <v>10</v>
      </c>
      <c r="FM9" s="4">
        <f t="shared" si="4"/>
        <v>49.4643</v>
      </c>
    </row>
    <row r="10" spans="1:169" s="3" customFormat="1" ht="15">
      <c r="A10" s="3">
        <v>9</v>
      </c>
      <c r="B10" s="3" t="s">
        <v>348</v>
      </c>
      <c r="C10" s="3" t="s">
        <v>349</v>
      </c>
      <c r="D10" s="3" t="s">
        <v>350</v>
      </c>
      <c r="E10" s="3" t="s">
        <v>351</v>
      </c>
      <c r="F10" s="3" t="s">
        <v>352</v>
      </c>
      <c r="G10" s="3" t="s">
        <v>142</v>
      </c>
      <c r="H10" s="3" t="s">
        <v>143</v>
      </c>
      <c r="I10" s="3" t="s">
        <v>144</v>
      </c>
      <c r="J10" s="3" t="s">
        <v>144</v>
      </c>
      <c r="K10" s="3" t="s">
        <v>157</v>
      </c>
      <c r="L10" s="3" t="s">
        <v>146</v>
      </c>
      <c r="M10" s="3" t="s">
        <v>146</v>
      </c>
      <c r="N10" s="3" t="s">
        <v>146</v>
      </c>
      <c r="O10" s="3" t="s">
        <v>147</v>
      </c>
      <c r="P10" s="3" t="s">
        <v>147</v>
      </c>
      <c r="Q10" s="3" t="s">
        <v>353</v>
      </c>
      <c r="R10" s="3" t="s">
        <v>354</v>
      </c>
      <c r="S10" s="3" t="s">
        <v>355</v>
      </c>
      <c r="T10" s="3" t="s">
        <v>163</v>
      </c>
      <c r="U10" s="3" t="s">
        <v>164</v>
      </c>
      <c r="V10" s="3" t="s">
        <v>356</v>
      </c>
      <c r="W10" s="3" t="s">
        <v>353</v>
      </c>
      <c r="X10" s="3" t="s">
        <v>357</v>
      </c>
      <c r="Y10" s="3" t="s">
        <v>355</v>
      </c>
      <c r="Z10" s="3" t="s">
        <v>163</v>
      </c>
      <c r="AA10" s="3" t="s">
        <v>164</v>
      </c>
      <c r="AB10" s="3" t="s">
        <v>356</v>
      </c>
      <c r="AC10" s="3" t="s">
        <v>353</v>
      </c>
      <c r="AD10" s="3" t="s">
        <v>357</v>
      </c>
      <c r="BF10" s="3" t="s">
        <v>150</v>
      </c>
      <c r="BG10" s="3" t="s">
        <v>144</v>
      </c>
      <c r="BH10" s="3" t="s">
        <v>358</v>
      </c>
      <c r="BI10" s="3">
        <v>2009</v>
      </c>
      <c r="BJ10" s="3" t="s">
        <v>359</v>
      </c>
      <c r="BK10" s="3" t="s">
        <v>360</v>
      </c>
      <c r="BL10" s="3">
        <v>682</v>
      </c>
      <c r="BM10" s="3">
        <v>1000</v>
      </c>
      <c r="BN10" s="3">
        <v>68.2</v>
      </c>
      <c r="BO10" s="3" t="s">
        <v>151</v>
      </c>
      <c r="BP10" s="3" t="s">
        <v>144</v>
      </c>
      <c r="BQ10" s="3" t="s">
        <v>361</v>
      </c>
      <c r="BR10" s="3">
        <v>2004</v>
      </c>
      <c r="BS10" s="3" t="s">
        <v>362</v>
      </c>
      <c r="BT10" s="3" t="s">
        <v>183</v>
      </c>
      <c r="BU10" s="3">
        <v>670</v>
      </c>
      <c r="BV10" s="3">
        <v>1100</v>
      </c>
      <c r="BW10" s="3">
        <v>60.91</v>
      </c>
      <c r="DQ10" s="3" t="s">
        <v>165</v>
      </c>
      <c r="DR10" s="3" t="s">
        <v>363</v>
      </c>
      <c r="DS10" s="3">
        <v>2012</v>
      </c>
      <c r="DT10" s="3" t="s">
        <v>359</v>
      </c>
      <c r="DU10" s="3" t="s">
        <v>364</v>
      </c>
      <c r="FH10" s="4">
        <f t="shared" si="0"/>
        <v>27.28</v>
      </c>
      <c r="FI10" s="4">
        <f t="shared" si="1"/>
        <v>12.1818</v>
      </c>
      <c r="FJ10" s="4">
        <f t="shared" si="2"/>
        <v>0</v>
      </c>
      <c r="FK10" s="4">
        <f t="shared" si="3"/>
        <v>0</v>
      </c>
      <c r="FL10" s="4">
        <v>10</v>
      </c>
      <c r="FM10" s="4">
        <f t="shared" si="4"/>
        <v>49.461800000000004</v>
      </c>
    </row>
    <row r="11" spans="1:169" s="3" customFormat="1" ht="15">
      <c r="A11" s="3">
        <v>10</v>
      </c>
      <c r="B11" s="3" t="s">
        <v>365</v>
      </c>
      <c r="C11" s="3" t="s">
        <v>366</v>
      </c>
      <c r="D11" s="3" t="s">
        <v>367</v>
      </c>
      <c r="E11" s="3" t="s">
        <v>368</v>
      </c>
      <c r="F11" s="3" t="s">
        <v>369</v>
      </c>
      <c r="G11" s="3" t="s">
        <v>156</v>
      </c>
      <c r="H11" s="3" t="s">
        <v>143</v>
      </c>
      <c r="I11" s="3" t="s">
        <v>144</v>
      </c>
      <c r="J11" s="3" t="s">
        <v>144</v>
      </c>
      <c r="K11" s="3" t="s">
        <v>157</v>
      </c>
      <c r="L11" s="3" t="s">
        <v>146</v>
      </c>
      <c r="M11" s="3" t="s">
        <v>146</v>
      </c>
      <c r="N11" s="3" t="s">
        <v>146</v>
      </c>
      <c r="O11" s="3" t="s">
        <v>147</v>
      </c>
      <c r="P11" s="3" t="s">
        <v>147</v>
      </c>
      <c r="Q11" s="3" t="s">
        <v>370</v>
      </c>
      <c r="R11" s="3" t="s">
        <v>371</v>
      </c>
      <c r="S11" s="3" t="s">
        <v>372</v>
      </c>
      <c r="T11" s="3" t="s">
        <v>373</v>
      </c>
      <c r="U11" s="3" t="s">
        <v>167</v>
      </c>
      <c r="V11" s="3" t="s">
        <v>374</v>
      </c>
      <c r="W11" s="3" t="s">
        <v>370</v>
      </c>
      <c r="X11" s="3" t="s">
        <v>375</v>
      </c>
      <c r="Y11" s="3" t="s">
        <v>372</v>
      </c>
      <c r="Z11" s="3" t="s">
        <v>373</v>
      </c>
      <c r="AA11" s="3" t="s">
        <v>167</v>
      </c>
      <c r="AB11" s="3" t="s">
        <v>374</v>
      </c>
      <c r="AC11" s="3" t="s">
        <v>370</v>
      </c>
      <c r="AD11" s="3" t="s">
        <v>375</v>
      </c>
      <c r="BF11" s="3" t="s">
        <v>150</v>
      </c>
      <c r="BG11" s="3" t="s">
        <v>144</v>
      </c>
      <c r="BH11" s="3" t="s">
        <v>376</v>
      </c>
      <c r="BI11" s="3">
        <v>2000</v>
      </c>
      <c r="BJ11" s="3" t="s">
        <v>377</v>
      </c>
      <c r="BK11" s="3" t="s">
        <v>378</v>
      </c>
      <c r="BL11" s="3">
        <v>456</v>
      </c>
      <c r="BM11" s="3">
        <v>800</v>
      </c>
      <c r="BN11" s="3">
        <v>57</v>
      </c>
      <c r="BO11" s="3" t="s">
        <v>151</v>
      </c>
      <c r="BP11" s="3" t="s">
        <v>144</v>
      </c>
      <c r="BQ11" s="3" t="s">
        <v>379</v>
      </c>
      <c r="BR11" s="3">
        <v>2003</v>
      </c>
      <c r="BS11" s="3" t="s">
        <v>380</v>
      </c>
      <c r="BT11" s="3" t="s">
        <v>381</v>
      </c>
      <c r="BU11" s="3">
        <v>666</v>
      </c>
      <c r="BV11" s="3">
        <v>1100</v>
      </c>
      <c r="BW11" s="3">
        <v>60.55</v>
      </c>
      <c r="BX11" s="3" t="s">
        <v>152</v>
      </c>
      <c r="BY11" s="3" t="s">
        <v>144</v>
      </c>
      <c r="BZ11" s="3" t="s">
        <v>382</v>
      </c>
      <c r="CA11" s="3">
        <v>2011</v>
      </c>
      <c r="CB11" s="3" t="s">
        <v>172</v>
      </c>
      <c r="CC11" s="3" t="s">
        <v>185</v>
      </c>
      <c r="CD11" s="3">
        <v>411</v>
      </c>
      <c r="CE11" s="3">
        <v>600</v>
      </c>
      <c r="CF11" s="3">
        <v>68.5</v>
      </c>
      <c r="FH11" s="4">
        <f t="shared" si="0"/>
        <v>22.8</v>
      </c>
      <c r="FI11" s="4">
        <f t="shared" si="1"/>
        <v>12.1091</v>
      </c>
      <c r="FJ11" s="4">
        <f t="shared" si="2"/>
        <v>13.7</v>
      </c>
      <c r="FK11" s="4">
        <f t="shared" si="3"/>
        <v>0</v>
      </c>
      <c r="FL11" s="4">
        <f>DQ11</f>
        <v>0</v>
      </c>
      <c r="FM11" s="4">
        <f t="shared" si="4"/>
        <v>48.6091</v>
      </c>
    </row>
    <row r="12" spans="1:169" s="3" customFormat="1" ht="15">
      <c r="A12" s="3">
        <v>11</v>
      </c>
      <c r="B12" s="3" t="s">
        <v>383</v>
      </c>
      <c r="C12" s="3" t="s">
        <v>384</v>
      </c>
      <c r="D12" s="3" t="s">
        <v>385</v>
      </c>
      <c r="E12" s="3" t="s">
        <v>386</v>
      </c>
      <c r="F12" s="3" t="s">
        <v>387</v>
      </c>
      <c r="G12" s="3" t="s">
        <v>142</v>
      </c>
      <c r="H12" s="3" t="s">
        <v>143</v>
      </c>
      <c r="I12" s="3" t="s">
        <v>144</v>
      </c>
      <c r="J12" s="3" t="s">
        <v>144</v>
      </c>
      <c r="K12" s="3" t="s">
        <v>157</v>
      </c>
      <c r="L12" s="3" t="s">
        <v>146</v>
      </c>
      <c r="M12" s="3" t="s">
        <v>146</v>
      </c>
      <c r="N12" s="3" t="s">
        <v>146</v>
      </c>
      <c r="O12" s="3" t="s">
        <v>147</v>
      </c>
      <c r="P12" s="3" t="s">
        <v>147</v>
      </c>
      <c r="Q12" s="3" t="s">
        <v>388</v>
      </c>
      <c r="R12" s="3" t="s">
        <v>389</v>
      </c>
      <c r="S12" s="3" t="s">
        <v>390</v>
      </c>
      <c r="T12" s="3" t="s">
        <v>391</v>
      </c>
      <c r="U12" s="3" t="s">
        <v>260</v>
      </c>
      <c r="V12" s="3" t="s">
        <v>392</v>
      </c>
      <c r="W12" s="3" t="s">
        <v>388</v>
      </c>
      <c r="X12" s="3" t="s">
        <v>393</v>
      </c>
      <c r="Y12" s="3" t="s">
        <v>390</v>
      </c>
      <c r="Z12" s="3" t="s">
        <v>391</v>
      </c>
      <c r="AA12" s="3" t="s">
        <v>260</v>
      </c>
      <c r="AB12" s="3" t="s">
        <v>392</v>
      </c>
      <c r="AC12" s="3" t="s">
        <v>388</v>
      </c>
      <c r="AD12" s="3" t="s">
        <v>393</v>
      </c>
      <c r="BF12" s="3" t="s">
        <v>150</v>
      </c>
      <c r="BG12" s="3" t="s">
        <v>144</v>
      </c>
      <c r="BH12" s="3" t="s">
        <v>394</v>
      </c>
      <c r="BI12" s="3">
        <v>2011</v>
      </c>
      <c r="BJ12" s="3" t="s">
        <v>184</v>
      </c>
      <c r="BK12" s="3" t="s">
        <v>395</v>
      </c>
      <c r="BL12" s="3">
        <v>544</v>
      </c>
      <c r="BM12" s="3">
        <v>800</v>
      </c>
      <c r="BN12" s="3">
        <v>68</v>
      </c>
      <c r="BO12" s="3" t="s">
        <v>151</v>
      </c>
      <c r="BP12" s="3" t="s">
        <v>144</v>
      </c>
      <c r="BQ12" s="3" t="s">
        <v>396</v>
      </c>
      <c r="BR12" s="3">
        <v>2004</v>
      </c>
      <c r="BS12" s="3" t="s">
        <v>397</v>
      </c>
      <c r="BT12" s="3" t="s">
        <v>398</v>
      </c>
      <c r="BU12" s="3">
        <v>824</v>
      </c>
      <c r="BV12" s="3">
        <v>1230</v>
      </c>
      <c r="BW12" s="3">
        <v>66.99</v>
      </c>
      <c r="CY12" s="3" t="s">
        <v>153</v>
      </c>
      <c r="CZ12" s="3" t="s">
        <v>144</v>
      </c>
      <c r="DA12" s="3" t="s">
        <v>399</v>
      </c>
      <c r="DB12" s="3">
        <v>2009</v>
      </c>
      <c r="DC12" s="3" t="s">
        <v>400</v>
      </c>
      <c r="DD12" s="3" t="s">
        <v>401</v>
      </c>
      <c r="DE12" s="3">
        <v>291</v>
      </c>
      <c r="DF12" s="3">
        <v>400</v>
      </c>
      <c r="DG12" s="3">
        <v>72.75</v>
      </c>
      <c r="FH12" s="4">
        <f t="shared" si="0"/>
        <v>27.2</v>
      </c>
      <c r="FI12" s="4">
        <f t="shared" si="1"/>
        <v>13.3984</v>
      </c>
      <c r="FJ12" s="4">
        <f t="shared" si="2"/>
        <v>0</v>
      </c>
      <c r="FK12" s="4">
        <f t="shared" si="3"/>
        <v>7.275</v>
      </c>
      <c r="FL12" s="4">
        <f>DQ12</f>
        <v>0</v>
      </c>
      <c r="FM12" s="4">
        <f t="shared" si="4"/>
        <v>47.8734</v>
      </c>
    </row>
    <row r="13" spans="1:169" s="3" customFormat="1" ht="15">
      <c r="A13" s="3">
        <v>12</v>
      </c>
      <c r="B13" s="3" t="s">
        <v>402</v>
      </c>
      <c r="C13" s="3" t="s">
        <v>403</v>
      </c>
      <c r="D13" s="3" t="s">
        <v>404</v>
      </c>
      <c r="E13" s="3" t="s">
        <v>405</v>
      </c>
      <c r="F13" s="3" t="s">
        <v>406</v>
      </c>
      <c r="G13" s="3" t="s">
        <v>156</v>
      </c>
      <c r="H13" s="3" t="s">
        <v>143</v>
      </c>
      <c r="I13" s="3" t="s">
        <v>144</v>
      </c>
      <c r="J13" s="3" t="s">
        <v>144</v>
      </c>
      <c r="K13" s="3" t="s">
        <v>157</v>
      </c>
      <c r="L13" s="3" t="s">
        <v>146</v>
      </c>
      <c r="M13" s="3" t="s">
        <v>146</v>
      </c>
      <c r="N13" s="3" t="s">
        <v>146</v>
      </c>
      <c r="O13" s="3" t="s">
        <v>147</v>
      </c>
      <c r="P13" s="3" t="s">
        <v>147</v>
      </c>
      <c r="Q13" s="3" t="s">
        <v>407</v>
      </c>
      <c r="R13" s="3" t="s">
        <v>408</v>
      </c>
      <c r="S13" s="3" t="s">
        <v>409</v>
      </c>
      <c r="T13" s="3" t="s">
        <v>410</v>
      </c>
      <c r="U13" s="3" t="s">
        <v>166</v>
      </c>
      <c r="V13" s="3" t="s">
        <v>411</v>
      </c>
      <c r="W13" s="3" t="s">
        <v>407</v>
      </c>
      <c r="X13" s="3" t="s">
        <v>412</v>
      </c>
      <c r="Y13" s="3" t="s">
        <v>409</v>
      </c>
      <c r="Z13" s="3" t="s">
        <v>410</v>
      </c>
      <c r="AA13" s="3" t="s">
        <v>166</v>
      </c>
      <c r="AB13" s="3" t="s">
        <v>411</v>
      </c>
      <c r="AC13" s="3" t="s">
        <v>407</v>
      </c>
      <c r="AD13" s="3" t="s">
        <v>412</v>
      </c>
      <c r="BF13" s="3" t="s">
        <v>150</v>
      </c>
      <c r="BG13" s="3" t="s">
        <v>144</v>
      </c>
      <c r="BH13" s="3" t="s">
        <v>413</v>
      </c>
      <c r="BI13" s="3">
        <v>2010</v>
      </c>
      <c r="BJ13" s="3" t="s">
        <v>414</v>
      </c>
      <c r="BK13" s="3" t="s">
        <v>415</v>
      </c>
      <c r="BL13" s="3">
        <v>215</v>
      </c>
      <c r="BM13" s="3">
        <v>400</v>
      </c>
      <c r="BN13" s="3">
        <v>53.75</v>
      </c>
      <c r="BO13" s="3" t="s">
        <v>151</v>
      </c>
      <c r="BP13" s="3" t="s">
        <v>144</v>
      </c>
      <c r="BQ13" s="3" t="s">
        <v>416</v>
      </c>
      <c r="BR13" s="3">
        <v>2006</v>
      </c>
      <c r="BS13" s="3" t="s">
        <v>417</v>
      </c>
      <c r="BT13" s="3" t="s">
        <v>415</v>
      </c>
      <c r="BU13" s="3">
        <v>706</v>
      </c>
      <c r="BV13" s="3">
        <v>1000</v>
      </c>
      <c r="BW13" s="3">
        <v>70.6</v>
      </c>
      <c r="BX13" s="3" t="s">
        <v>152</v>
      </c>
      <c r="BY13" s="3" t="s">
        <v>144</v>
      </c>
      <c r="BZ13" s="3" t="s">
        <v>418</v>
      </c>
      <c r="CA13" s="3">
        <v>2008</v>
      </c>
      <c r="CB13" s="3" t="s">
        <v>172</v>
      </c>
      <c r="CC13" s="3" t="s">
        <v>419</v>
      </c>
      <c r="CD13" s="3">
        <v>608</v>
      </c>
      <c r="CE13" s="3">
        <v>1000</v>
      </c>
      <c r="CF13" s="3">
        <v>60.8</v>
      </c>
      <c r="FH13" s="4">
        <f t="shared" si="0"/>
        <v>21.5</v>
      </c>
      <c r="FI13" s="4">
        <f t="shared" si="1"/>
        <v>14.12</v>
      </c>
      <c r="FJ13" s="4">
        <f t="shared" si="2"/>
        <v>12.16</v>
      </c>
      <c r="FK13" s="4">
        <f t="shared" si="3"/>
        <v>0</v>
      </c>
      <c r="FL13" s="4">
        <f>DQ13</f>
        <v>0</v>
      </c>
      <c r="FM13" s="4">
        <f t="shared" si="4"/>
        <v>47.78</v>
      </c>
    </row>
    <row r="14" spans="1:169" s="3" customFormat="1" ht="15">
      <c r="A14" s="3">
        <v>13</v>
      </c>
      <c r="B14" s="3" t="s">
        <v>578</v>
      </c>
      <c r="C14" s="3" t="s">
        <v>188</v>
      </c>
      <c r="D14" s="3" t="s">
        <v>579</v>
      </c>
      <c r="E14" s="3" t="s">
        <v>580</v>
      </c>
      <c r="F14" s="3" t="s">
        <v>581</v>
      </c>
      <c r="G14" s="3" t="s">
        <v>156</v>
      </c>
      <c r="H14" s="3" t="s">
        <v>143</v>
      </c>
      <c r="I14" s="3" t="s">
        <v>144</v>
      </c>
      <c r="J14" s="3" t="s">
        <v>144</v>
      </c>
      <c r="K14" s="3" t="s">
        <v>157</v>
      </c>
      <c r="L14" s="3" t="s">
        <v>146</v>
      </c>
      <c r="M14" s="3" t="s">
        <v>146</v>
      </c>
      <c r="N14" s="3" t="s">
        <v>146</v>
      </c>
      <c r="O14" s="3" t="s">
        <v>144</v>
      </c>
      <c r="P14" s="3" t="s">
        <v>144</v>
      </c>
      <c r="Q14" s="3" t="s">
        <v>582</v>
      </c>
      <c r="R14" s="3" t="s">
        <v>583</v>
      </c>
      <c r="S14" s="3" t="s">
        <v>584</v>
      </c>
      <c r="T14" s="3" t="s">
        <v>173</v>
      </c>
      <c r="U14" s="3" t="s">
        <v>173</v>
      </c>
      <c r="V14" s="3" t="s">
        <v>585</v>
      </c>
      <c r="W14" s="3" t="s">
        <v>582</v>
      </c>
      <c r="X14" s="3" t="s">
        <v>586</v>
      </c>
      <c r="Y14" s="3" t="s">
        <v>584</v>
      </c>
      <c r="Z14" s="3" t="s">
        <v>173</v>
      </c>
      <c r="AA14" s="3" t="s">
        <v>173</v>
      </c>
      <c r="AB14" s="3" t="s">
        <v>585</v>
      </c>
      <c r="AC14" s="3" t="s">
        <v>582</v>
      </c>
      <c r="AD14" s="3" t="s">
        <v>586</v>
      </c>
      <c r="BF14" s="3" t="s">
        <v>150</v>
      </c>
      <c r="BG14" s="3" t="s">
        <v>144</v>
      </c>
      <c r="BH14" s="3" t="s">
        <v>587</v>
      </c>
      <c r="BI14" s="3">
        <v>1993</v>
      </c>
      <c r="BJ14" s="3" t="s">
        <v>588</v>
      </c>
      <c r="BK14" s="3" t="s">
        <v>589</v>
      </c>
      <c r="BL14" s="3">
        <v>762</v>
      </c>
      <c r="BM14" s="3">
        <v>1200</v>
      </c>
      <c r="BN14" s="3">
        <v>63.5</v>
      </c>
      <c r="BO14" s="3" t="s">
        <v>151</v>
      </c>
      <c r="BP14" s="3" t="s">
        <v>144</v>
      </c>
      <c r="BQ14" s="3" t="s">
        <v>590</v>
      </c>
      <c r="BR14" s="3">
        <v>1995</v>
      </c>
      <c r="BS14" s="3" t="s">
        <v>591</v>
      </c>
      <c r="BT14" s="3" t="s">
        <v>564</v>
      </c>
      <c r="BU14" s="3">
        <v>480</v>
      </c>
      <c r="BV14" s="3">
        <v>900</v>
      </c>
      <c r="BW14" s="3">
        <v>53.33</v>
      </c>
      <c r="BX14" s="3" t="s">
        <v>152</v>
      </c>
      <c r="BY14" s="3" t="s">
        <v>144</v>
      </c>
      <c r="BZ14" s="3" t="s">
        <v>592</v>
      </c>
      <c r="CA14" s="3">
        <v>2012</v>
      </c>
      <c r="CB14" s="3" t="s">
        <v>593</v>
      </c>
      <c r="CC14" s="3" t="s">
        <v>594</v>
      </c>
      <c r="CD14" s="3">
        <v>589</v>
      </c>
      <c r="CE14" s="3">
        <v>1050</v>
      </c>
      <c r="CF14" s="3">
        <v>56.1</v>
      </c>
      <c r="EV14" s="3" t="s">
        <v>13</v>
      </c>
      <c r="EW14" s="3" t="s">
        <v>595</v>
      </c>
      <c r="EX14" s="3" t="s">
        <v>596</v>
      </c>
      <c r="EY14" s="3" t="s">
        <v>597</v>
      </c>
      <c r="EZ14" s="3" t="s">
        <v>598</v>
      </c>
      <c r="FA14" s="3" t="s">
        <v>599</v>
      </c>
      <c r="FB14" s="3" t="s">
        <v>14</v>
      </c>
      <c r="FC14" s="3" t="s">
        <v>600</v>
      </c>
      <c r="FD14" s="3" t="s">
        <v>155</v>
      </c>
      <c r="FE14" s="3">
        <v>2</v>
      </c>
      <c r="FF14" s="3">
        <v>0</v>
      </c>
      <c r="FG14" s="3">
        <v>13</v>
      </c>
      <c r="FH14" s="4">
        <f t="shared" si="0"/>
        <v>25.4</v>
      </c>
      <c r="FI14" s="4">
        <f t="shared" si="1"/>
        <v>10.6667</v>
      </c>
      <c r="FJ14" s="4">
        <f t="shared" si="2"/>
        <v>11.219</v>
      </c>
      <c r="FK14" s="4">
        <f t="shared" si="3"/>
        <v>0</v>
      </c>
      <c r="FL14" s="4">
        <f>DQ14</f>
        <v>0</v>
      </c>
      <c r="FM14" s="4">
        <f t="shared" si="4"/>
        <v>47.2857</v>
      </c>
    </row>
    <row r="15" spans="1:169" s="3" customFormat="1" ht="15">
      <c r="A15" s="3">
        <v>14</v>
      </c>
      <c r="B15" s="3" t="s">
        <v>601</v>
      </c>
      <c r="C15" s="3" t="s">
        <v>602</v>
      </c>
      <c r="D15" s="3" t="s">
        <v>603</v>
      </c>
      <c r="E15" s="3" t="s">
        <v>604</v>
      </c>
      <c r="F15" s="3" t="s">
        <v>605</v>
      </c>
      <c r="G15" s="3" t="s">
        <v>142</v>
      </c>
      <c r="H15" s="3" t="s">
        <v>143</v>
      </c>
      <c r="I15" s="3" t="s">
        <v>144</v>
      </c>
      <c r="J15" s="3" t="s">
        <v>144</v>
      </c>
      <c r="K15" s="3" t="s">
        <v>157</v>
      </c>
      <c r="L15" s="3" t="s">
        <v>146</v>
      </c>
      <c r="M15" s="3" t="s">
        <v>146</v>
      </c>
      <c r="N15" s="3" t="s">
        <v>146</v>
      </c>
      <c r="O15" s="3" t="s">
        <v>144</v>
      </c>
      <c r="P15" s="3" t="s">
        <v>144</v>
      </c>
      <c r="Q15" s="3" t="s">
        <v>606</v>
      </c>
      <c r="R15" s="3" t="s">
        <v>607</v>
      </c>
      <c r="S15" s="3" t="s">
        <v>608</v>
      </c>
      <c r="T15" s="3" t="s">
        <v>176</v>
      </c>
      <c r="U15" s="3" t="s">
        <v>176</v>
      </c>
      <c r="V15" s="3" t="s">
        <v>609</v>
      </c>
      <c r="W15" s="3" t="s">
        <v>606</v>
      </c>
      <c r="X15" s="3" t="s">
        <v>610</v>
      </c>
      <c r="Y15" s="3" t="s">
        <v>608</v>
      </c>
      <c r="Z15" s="3" t="s">
        <v>176</v>
      </c>
      <c r="AA15" s="3" t="s">
        <v>176</v>
      </c>
      <c r="AB15" s="3" t="s">
        <v>609</v>
      </c>
      <c r="AC15" s="3" t="s">
        <v>606</v>
      </c>
      <c r="AD15" s="3" t="s">
        <v>610</v>
      </c>
      <c r="BF15" s="3" t="s">
        <v>150</v>
      </c>
      <c r="BG15" s="3" t="s">
        <v>144</v>
      </c>
      <c r="BH15" s="3" t="s">
        <v>611</v>
      </c>
      <c r="BI15" s="3">
        <v>2002</v>
      </c>
      <c r="BJ15" s="3" t="s">
        <v>177</v>
      </c>
      <c r="BK15" s="3" t="s">
        <v>612</v>
      </c>
      <c r="BL15" s="3">
        <v>2295</v>
      </c>
      <c r="BM15" s="3">
        <v>3200</v>
      </c>
      <c r="BN15" s="3">
        <v>71.72</v>
      </c>
      <c r="BO15" s="3" t="s">
        <v>151</v>
      </c>
      <c r="BP15" s="3" t="s">
        <v>144</v>
      </c>
      <c r="BQ15" s="3" t="s">
        <v>613</v>
      </c>
      <c r="BR15" s="3">
        <v>2000</v>
      </c>
      <c r="BS15" s="3" t="s">
        <v>614</v>
      </c>
      <c r="BT15" s="3" t="s">
        <v>615</v>
      </c>
      <c r="BU15" s="3">
        <v>673</v>
      </c>
      <c r="BV15" s="3">
        <v>1100</v>
      </c>
      <c r="BW15" s="3">
        <v>61.18</v>
      </c>
      <c r="CY15" s="3" t="s">
        <v>153</v>
      </c>
      <c r="CZ15" s="3" t="s">
        <v>144</v>
      </c>
      <c r="DA15" s="3" t="s">
        <v>616</v>
      </c>
      <c r="DB15" s="3">
        <v>2009</v>
      </c>
      <c r="DC15" s="3" t="s">
        <v>177</v>
      </c>
      <c r="DD15" s="3" t="s">
        <v>617</v>
      </c>
      <c r="DE15" s="3">
        <v>250</v>
      </c>
      <c r="DF15" s="3">
        <v>400</v>
      </c>
      <c r="DG15" s="3">
        <v>62.5</v>
      </c>
      <c r="EV15" s="3" t="s">
        <v>13</v>
      </c>
      <c r="EW15" s="3" t="s">
        <v>618</v>
      </c>
      <c r="EX15" s="3" t="s">
        <v>178</v>
      </c>
      <c r="EY15" s="3" t="s">
        <v>619</v>
      </c>
      <c r="EZ15" s="3" t="s">
        <v>620</v>
      </c>
      <c r="FA15" s="3" t="s">
        <v>621</v>
      </c>
      <c r="FB15" s="3" t="s">
        <v>14</v>
      </c>
      <c r="FC15" s="3" t="s">
        <v>622</v>
      </c>
      <c r="FD15" s="3" t="s">
        <v>155</v>
      </c>
      <c r="FE15" s="3">
        <v>2</v>
      </c>
      <c r="FF15" s="3">
        <v>5</v>
      </c>
      <c r="FG15" s="3">
        <v>6</v>
      </c>
      <c r="FH15" s="4">
        <f t="shared" si="0"/>
        <v>28.6875</v>
      </c>
      <c r="FI15" s="4">
        <f t="shared" si="1"/>
        <v>12.2364</v>
      </c>
      <c r="FJ15" s="4">
        <f t="shared" si="2"/>
        <v>0</v>
      </c>
      <c r="FK15" s="4">
        <f t="shared" si="3"/>
        <v>6.25</v>
      </c>
      <c r="FL15" s="4">
        <f>DQ15</f>
        <v>0</v>
      </c>
      <c r="FM15" s="4">
        <f t="shared" si="4"/>
        <v>47.1739</v>
      </c>
    </row>
    <row r="16" spans="1:169" s="3" customFormat="1" ht="15">
      <c r="A16" s="3">
        <v>15</v>
      </c>
      <c r="B16" s="3" t="s">
        <v>657</v>
      </c>
      <c r="C16" s="3" t="s">
        <v>658</v>
      </c>
      <c r="D16" s="3" t="s">
        <v>659</v>
      </c>
      <c r="E16" s="3" t="s">
        <v>660</v>
      </c>
      <c r="F16" s="3" t="s">
        <v>661</v>
      </c>
      <c r="G16" s="3" t="s">
        <v>156</v>
      </c>
      <c r="H16" s="3" t="s">
        <v>143</v>
      </c>
      <c r="I16" s="3" t="s">
        <v>144</v>
      </c>
      <c r="J16" s="3" t="s">
        <v>144</v>
      </c>
      <c r="K16" s="3" t="s">
        <v>157</v>
      </c>
      <c r="L16" s="3" t="s">
        <v>146</v>
      </c>
      <c r="M16" s="3" t="s">
        <v>146</v>
      </c>
      <c r="N16" s="3" t="s">
        <v>146</v>
      </c>
      <c r="O16" s="3" t="s">
        <v>147</v>
      </c>
      <c r="P16" s="3" t="s">
        <v>147</v>
      </c>
      <c r="Q16" s="3" t="s">
        <v>662</v>
      </c>
      <c r="R16" s="3" t="s">
        <v>663</v>
      </c>
      <c r="S16" s="3" t="s">
        <v>664</v>
      </c>
      <c r="T16" s="3" t="s">
        <v>270</v>
      </c>
      <c r="U16" s="3" t="s">
        <v>260</v>
      </c>
      <c r="V16" s="3" t="s">
        <v>261</v>
      </c>
      <c r="W16" s="3" t="s">
        <v>662</v>
      </c>
      <c r="X16" s="3" t="s">
        <v>665</v>
      </c>
      <c r="Y16" s="3" t="s">
        <v>664</v>
      </c>
      <c r="Z16" s="3" t="s">
        <v>270</v>
      </c>
      <c r="AA16" s="3" t="s">
        <v>260</v>
      </c>
      <c r="AB16" s="3" t="s">
        <v>261</v>
      </c>
      <c r="AC16" s="3" t="s">
        <v>662</v>
      </c>
      <c r="AD16" s="3" t="s">
        <v>665</v>
      </c>
      <c r="BF16" s="3" t="s">
        <v>150</v>
      </c>
      <c r="BG16" s="3" t="s">
        <v>144</v>
      </c>
      <c r="BH16" s="3" t="s">
        <v>666</v>
      </c>
      <c r="BI16" s="3">
        <v>2000</v>
      </c>
      <c r="BJ16" s="3" t="s">
        <v>359</v>
      </c>
      <c r="BK16" s="3" t="s">
        <v>667</v>
      </c>
      <c r="BL16" s="3">
        <v>743</v>
      </c>
      <c r="BM16" s="3">
        <v>1000</v>
      </c>
      <c r="BN16" s="3">
        <v>74.3</v>
      </c>
      <c r="BO16" s="3" t="s">
        <v>151</v>
      </c>
      <c r="BP16" s="3" t="s">
        <v>144</v>
      </c>
      <c r="BQ16" s="3" t="s">
        <v>668</v>
      </c>
      <c r="BR16" s="3">
        <v>1998</v>
      </c>
      <c r="BS16" s="3" t="s">
        <v>669</v>
      </c>
      <c r="BT16" s="3" t="s">
        <v>670</v>
      </c>
      <c r="BU16" s="3">
        <v>540</v>
      </c>
      <c r="BV16" s="3">
        <v>900</v>
      </c>
      <c r="BW16" s="3">
        <v>60</v>
      </c>
      <c r="CY16" s="3" t="s">
        <v>153</v>
      </c>
      <c r="CZ16" s="3" t="s">
        <v>144</v>
      </c>
      <c r="DA16" s="3" t="s">
        <v>671</v>
      </c>
      <c r="DB16" s="3">
        <v>2008</v>
      </c>
      <c r="DC16" s="3" t="s">
        <v>359</v>
      </c>
      <c r="DD16" s="3" t="s">
        <v>672</v>
      </c>
      <c r="DE16" s="3">
        <v>266</v>
      </c>
      <c r="DF16" s="3">
        <v>500</v>
      </c>
      <c r="DG16" s="3">
        <v>53.2</v>
      </c>
      <c r="FH16" s="4">
        <f>_xlfn.IFERROR(ROUND((BL16/BM16*40),4),0)</f>
        <v>29.72</v>
      </c>
      <c r="FI16" s="4">
        <f>_xlfn.IFERROR(ROUND((BU16/BV16*20),4),0)</f>
        <v>12</v>
      </c>
      <c r="FJ16" s="4">
        <f>_xlfn.IFERROR(ROUND((CD16/CE16*20),4),0)</f>
        <v>0</v>
      </c>
      <c r="FK16" s="4">
        <f>_xlfn.IFERROR(ROUND((DE16/DF16*10),4),0)</f>
        <v>5.32</v>
      </c>
      <c r="FL16" s="4">
        <f>DQ16</f>
        <v>0</v>
      </c>
      <c r="FM16" s="4">
        <f>(FH16+FI16+FJ16+FK16+FL16)</f>
        <v>47.04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3"/>
  <sheetViews>
    <sheetView zoomScalePageLayoutView="0" workbookViewId="0" topLeftCell="A1">
      <selection activeCell="A1" sqref="A1:IV65536"/>
    </sheetView>
  </sheetViews>
  <sheetFormatPr defaultColWidth="9.140625" defaultRowHeight="18.75" customHeight="1"/>
  <cols>
    <col min="1" max="1" width="7.140625" style="1" bestFit="1" customWidth="1"/>
    <col min="2" max="2" width="21.8515625" style="1" bestFit="1" customWidth="1"/>
    <col min="3" max="3" width="19.00390625" style="1" bestFit="1" customWidth="1"/>
    <col min="4" max="4" width="20.140625" style="1" bestFit="1" customWidth="1"/>
    <col min="5" max="5" width="16.28125" style="1" bestFit="1" customWidth="1"/>
    <col min="6" max="6" width="11.1406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2.00390625" style="1" bestFit="1" customWidth="1"/>
    <col min="18" max="18" width="28.00390625" style="1" bestFit="1" customWidth="1"/>
    <col min="19" max="19" width="34.8515625" style="1" bestFit="1" customWidth="1"/>
    <col min="20" max="21" width="12.57421875" style="1" bestFit="1" customWidth="1"/>
    <col min="22" max="22" width="11.421875" style="1" bestFit="1" customWidth="1"/>
    <col min="23" max="23" width="23.28125" style="1" bestFit="1" customWidth="1"/>
    <col min="24" max="24" width="28.7109375" style="1" bestFit="1" customWidth="1"/>
    <col min="25" max="25" width="34.8515625" style="1" bestFit="1" customWidth="1"/>
    <col min="26" max="27" width="12.57421875" style="1" bestFit="1" customWidth="1"/>
    <col min="28" max="28" width="11.421875" style="1" bestFit="1" customWidth="1"/>
    <col min="29" max="29" width="23.28125" style="1" bestFit="1" customWidth="1"/>
    <col min="30" max="30" width="28.710937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21.8515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26.851562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3.7109375" style="1" bestFit="1" customWidth="1"/>
    <col min="70" max="70" width="18.7109375" style="1" bestFit="1" customWidth="1"/>
    <col min="71" max="71" width="15.28125" style="1" bestFit="1" customWidth="1"/>
    <col min="72" max="72" width="24.281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43.28125" style="1" bestFit="1" customWidth="1"/>
    <col min="139" max="139" width="14.28125" style="1" bestFit="1" customWidth="1"/>
    <col min="140" max="140" width="10.281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7.57421875" style="1" bestFit="1" customWidth="1"/>
    <col min="165" max="165" width="8.00390625" style="1" bestFit="1" customWidth="1"/>
    <col min="166" max="166" width="6.57421875" style="1" bestFit="1" customWidth="1"/>
    <col min="167" max="167" width="8.00390625" style="1" bestFit="1" customWidth="1"/>
    <col min="168" max="168" width="7.8515625" style="1" bestFit="1" customWidth="1"/>
    <col min="169" max="169" width="8.00390625" style="1" bestFit="1" customWidth="1"/>
    <col min="170" max="171" width="8.8515625" style="1" bestFit="1" customWidth="1"/>
    <col min="172" max="172" width="8.8515625" style="2" bestFit="1" customWidth="1"/>
    <col min="173" max="173" width="8.421875" style="1" bestFit="1" customWidth="1"/>
    <col min="174" max="174" width="15.8515625" style="1" bestFit="1" customWidth="1"/>
    <col min="175" max="175" width="11.140625" style="1" bestFit="1" customWidth="1"/>
    <col min="176" max="176" width="17.7109375" style="1" bestFit="1" customWidth="1"/>
    <col min="177" max="177" width="4.7109375" style="1" bestFit="1" customWidth="1"/>
    <col min="178" max="16384" width="9.140625" style="1" customWidth="1"/>
  </cols>
  <sheetData>
    <row r="1" spans="1:169" ht="94.5">
      <c r="A1" s="5" t="s">
        <v>191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43</v>
      </c>
      <c r="AZ1" s="5" t="s">
        <v>44</v>
      </c>
      <c r="BA1" s="5" t="s">
        <v>45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59</v>
      </c>
      <c r="BP1" s="5" t="s">
        <v>60</v>
      </c>
      <c r="BQ1" s="5" t="s">
        <v>61</v>
      </c>
      <c r="BR1" s="5" t="s">
        <v>62</v>
      </c>
      <c r="BS1" s="5" t="s">
        <v>63</v>
      </c>
      <c r="BT1" s="5" t="s">
        <v>64</v>
      </c>
      <c r="BU1" s="5" t="s">
        <v>65</v>
      </c>
      <c r="BV1" s="5" t="s">
        <v>66</v>
      </c>
      <c r="BW1" s="5" t="s">
        <v>67</v>
      </c>
      <c r="BX1" s="5" t="s">
        <v>68</v>
      </c>
      <c r="BY1" s="5" t="s">
        <v>69</v>
      </c>
      <c r="BZ1" s="5" t="s">
        <v>70</v>
      </c>
      <c r="CA1" s="5" t="s">
        <v>71</v>
      </c>
      <c r="CB1" s="5" t="s">
        <v>72</v>
      </c>
      <c r="CC1" s="5" t="s">
        <v>73</v>
      </c>
      <c r="CD1" s="5" t="s">
        <v>74</v>
      </c>
      <c r="CE1" s="5" t="s">
        <v>75</v>
      </c>
      <c r="CF1" s="5" t="s">
        <v>76</v>
      </c>
      <c r="CG1" s="5" t="s">
        <v>77</v>
      </c>
      <c r="CH1" s="5" t="s">
        <v>78</v>
      </c>
      <c r="CI1" s="5" t="s">
        <v>79</v>
      </c>
      <c r="CJ1" s="5" t="s">
        <v>80</v>
      </c>
      <c r="CK1" s="5" t="s">
        <v>81</v>
      </c>
      <c r="CL1" s="5" t="s">
        <v>82</v>
      </c>
      <c r="CM1" s="5" t="s">
        <v>83</v>
      </c>
      <c r="CN1" s="5" t="s">
        <v>84</v>
      </c>
      <c r="CO1" s="5" t="s">
        <v>85</v>
      </c>
      <c r="CP1" s="5" t="s">
        <v>86</v>
      </c>
      <c r="CQ1" s="5" t="s">
        <v>87</v>
      </c>
      <c r="CR1" s="5" t="s">
        <v>88</v>
      </c>
      <c r="CS1" s="5" t="s">
        <v>89</v>
      </c>
      <c r="CT1" s="5" t="s">
        <v>90</v>
      </c>
      <c r="CU1" s="5" t="s">
        <v>91</v>
      </c>
      <c r="CV1" s="5" t="s">
        <v>92</v>
      </c>
      <c r="CW1" s="5" t="s">
        <v>93</v>
      </c>
      <c r="CX1" s="5" t="s">
        <v>94</v>
      </c>
      <c r="CY1" s="5" t="s">
        <v>95</v>
      </c>
      <c r="CZ1" s="5" t="s">
        <v>96</v>
      </c>
      <c r="DA1" s="5" t="s">
        <v>97</v>
      </c>
      <c r="DB1" s="5" t="s">
        <v>98</v>
      </c>
      <c r="DC1" s="5" t="s">
        <v>99</v>
      </c>
      <c r="DD1" s="5" t="s">
        <v>100</v>
      </c>
      <c r="DE1" s="5" t="s">
        <v>101</v>
      </c>
      <c r="DF1" s="5" t="s">
        <v>102</v>
      </c>
      <c r="DG1" s="5" t="s">
        <v>103</v>
      </c>
      <c r="DH1" s="5" t="s">
        <v>104</v>
      </c>
      <c r="DI1" s="5" t="s">
        <v>105</v>
      </c>
      <c r="DJ1" s="5" t="s">
        <v>106</v>
      </c>
      <c r="DK1" s="5" t="s">
        <v>107</v>
      </c>
      <c r="DL1" s="5" t="s">
        <v>108</v>
      </c>
      <c r="DM1" s="5" t="s">
        <v>109</v>
      </c>
      <c r="DN1" s="5" t="s">
        <v>110</v>
      </c>
      <c r="DO1" s="5" t="s">
        <v>111</v>
      </c>
      <c r="DP1" s="5" t="s">
        <v>112</v>
      </c>
      <c r="DQ1" s="5" t="s">
        <v>113</v>
      </c>
      <c r="DR1" s="5" t="s">
        <v>114</v>
      </c>
      <c r="DS1" s="5" t="s">
        <v>115</v>
      </c>
      <c r="DT1" s="5" t="s">
        <v>116</v>
      </c>
      <c r="DU1" s="5" t="s">
        <v>117</v>
      </c>
      <c r="DV1" s="5" t="s">
        <v>118</v>
      </c>
      <c r="DW1" s="5" t="s">
        <v>119</v>
      </c>
      <c r="DX1" s="5" t="s">
        <v>120</v>
      </c>
      <c r="DY1" s="5" t="s">
        <v>121</v>
      </c>
      <c r="DZ1" s="5" t="s">
        <v>122</v>
      </c>
      <c r="EA1" s="5" t="s">
        <v>123</v>
      </c>
      <c r="EB1" s="5" t="s">
        <v>9</v>
      </c>
      <c r="EC1" s="5" t="s">
        <v>124</v>
      </c>
      <c r="ED1" s="5" t="s">
        <v>125</v>
      </c>
      <c r="EE1" s="5" t="s">
        <v>126</v>
      </c>
      <c r="EF1" s="5" t="s">
        <v>127</v>
      </c>
      <c r="EG1" s="5" t="s">
        <v>128</v>
      </c>
      <c r="EH1" s="5" t="s">
        <v>129</v>
      </c>
      <c r="EI1" s="5" t="s">
        <v>130</v>
      </c>
      <c r="EJ1" s="5" t="s">
        <v>131</v>
      </c>
      <c r="EK1" s="5" t="s">
        <v>127</v>
      </c>
      <c r="EL1" s="5" t="s">
        <v>132</v>
      </c>
      <c r="EM1" s="5" t="s">
        <v>133</v>
      </c>
      <c r="EN1" s="5" t="s">
        <v>125</v>
      </c>
      <c r="EO1" s="5" t="s">
        <v>126</v>
      </c>
      <c r="EP1" s="5" t="s">
        <v>127</v>
      </c>
      <c r="EQ1" s="5" t="s">
        <v>12</v>
      </c>
      <c r="ER1" s="5" t="s">
        <v>133</v>
      </c>
      <c r="ES1" s="5" t="s">
        <v>125</v>
      </c>
      <c r="ET1" s="5" t="s">
        <v>126</v>
      </c>
      <c r="EU1" s="5" t="s">
        <v>127</v>
      </c>
      <c r="EV1" s="5" t="s">
        <v>13</v>
      </c>
      <c r="EW1" s="5" t="s">
        <v>134</v>
      </c>
      <c r="EX1" s="5" t="s">
        <v>135</v>
      </c>
      <c r="EY1" s="5" t="s">
        <v>136</v>
      </c>
      <c r="EZ1" s="5" t="s">
        <v>126</v>
      </c>
      <c r="FA1" s="5" t="s">
        <v>127</v>
      </c>
      <c r="FB1" s="5" t="s">
        <v>14</v>
      </c>
      <c r="FC1" s="5" t="s">
        <v>137</v>
      </c>
      <c r="FD1" s="5" t="s">
        <v>138</v>
      </c>
      <c r="FE1" s="5" t="s">
        <v>139</v>
      </c>
      <c r="FF1" s="5" t="s">
        <v>140</v>
      </c>
      <c r="FG1" s="5" t="s">
        <v>141</v>
      </c>
      <c r="FH1" s="6" t="s">
        <v>704</v>
      </c>
      <c r="FI1" s="6" t="s">
        <v>705</v>
      </c>
      <c r="FJ1" s="6" t="s">
        <v>706</v>
      </c>
      <c r="FK1" s="6" t="s">
        <v>707</v>
      </c>
      <c r="FL1" s="6" t="s">
        <v>708</v>
      </c>
      <c r="FM1" s="6" t="s">
        <v>709</v>
      </c>
    </row>
    <row r="2" spans="1:169" s="3" customFormat="1" ht="15">
      <c r="A2" s="3">
        <v>1</v>
      </c>
      <c r="B2" s="3" t="s">
        <v>420</v>
      </c>
      <c r="C2" s="3" t="s">
        <v>421</v>
      </c>
      <c r="D2" s="3" t="s">
        <v>422</v>
      </c>
      <c r="E2" s="3" t="s">
        <v>423</v>
      </c>
      <c r="F2" s="3" t="s">
        <v>424</v>
      </c>
      <c r="G2" s="3" t="s">
        <v>156</v>
      </c>
      <c r="H2" s="3" t="s">
        <v>220</v>
      </c>
      <c r="I2" s="3" t="s">
        <v>144</v>
      </c>
      <c r="J2" s="3" t="s">
        <v>144</v>
      </c>
      <c r="K2" s="3" t="s">
        <v>157</v>
      </c>
      <c r="L2" s="3" t="s">
        <v>158</v>
      </c>
      <c r="M2" s="3" t="s">
        <v>146</v>
      </c>
      <c r="N2" s="3" t="s">
        <v>146</v>
      </c>
      <c r="O2" s="3" t="s">
        <v>147</v>
      </c>
      <c r="P2" s="3" t="s">
        <v>147</v>
      </c>
      <c r="Q2" s="3" t="s">
        <v>425</v>
      </c>
      <c r="R2" s="3" t="s">
        <v>426</v>
      </c>
      <c r="S2" s="3" t="s">
        <v>427</v>
      </c>
      <c r="T2" s="3" t="s">
        <v>159</v>
      </c>
      <c r="U2" s="3" t="s">
        <v>159</v>
      </c>
      <c r="V2" s="3" t="s">
        <v>160</v>
      </c>
      <c r="W2" s="3" t="s">
        <v>425</v>
      </c>
      <c r="X2" s="3" t="s">
        <v>428</v>
      </c>
      <c r="Y2" s="3" t="s">
        <v>427</v>
      </c>
      <c r="Z2" s="3" t="s">
        <v>159</v>
      </c>
      <c r="AA2" s="3" t="s">
        <v>159</v>
      </c>
      <c r="AB2" s="3" t="s">
        <v>160</v>
      </c>
      <c r="AC2" s="3" t="s">
        <v>425</v>
      </c>
      <c r="AD2" s="3" t="s">
        <v>428</v>
      </c>
      <c r="BF2" s="3" t="s">
        <v>150</v>
      </c>
      <c r="BG2" s="3" t="s">
        <v>144</v>
      </c>
      <c r="BH2" s="3" t="s">
        <v>429</v>
      </c>
      <c r="BI2" s="3">
        <v>2001</v>
      </c>
      <c r="BJ2" s="3" t="s">
        <v>154</v>
      </c>
      <c r="BK2" s="3" t="s">
        <v>322</v>
      </c>
      <c r="BL2" s="3">
        <v>429</v>
      </c>
      <c r="BM2" s="3">
        <v>800</v>
      </c>
      <c r="BN2" s="3">
        <v>53.62</v>
      </c>
      <c r="BO2" s="3" t="s">
        <v>151</v>
      </c>
      <c r="BP2" s="3" t="s">
        <v>144</v>
      </c>
      <c r="BQ2" s="3" t="s">
        <v>430</v>
      </c>
      <c r="BR2" s="3">
        <v>2000</v>
      </c>
      <c r="BS2" s="3" t="s">
        <v>431</v>
      </c>
      <c r="BT2" s="3" t="s">
        <v>322</v>
      </c>
      <c r="BU2" s="3">
        <v>643</v>
      </c>
      <c r="BV2" s="3">
        <v>1100</v>
      </c>
      <c r="BW2" s="3">
        <v>58.45</v>
      </c>
      <c r="EG2" s="3" t="s">
        <v>158</v>
      </c>
      <c r="EH2" s="3" t="s">
        <v>432</v>
      </c>
      <c r="EI2" s="3" t="s">
        <v>433</v>
      </c>
      <c r="EJ2" s="3" t="s">
        <v>434</v>
      </c>
      <c r="EK2" s="3" t="s">
        <v>435</v>
      </c>
      <c r="FH2" s="4">
        <v>21.45</v>
      </c>
      <c r="FI2" s="4">
        <v>11.6909</v>
      </c>
      <c r="FJ2" s="4">
        <v>0</v>
      </c>
      <c r="FK2" s="4">
        <v>0</v>
      </c>
      <c r="FL2" s="4">
        <v>0</v>
      </c>
      <c r="FM2" s="4">
        <v>33.1409</v>
      </c>
    </row>
    <row r="3" spans="1:169" s="3" customFormat="1" ht="15">
      <c r="A3" s="3">
        <v>2</v>
      </c>
      <c r="B3" s="3" t="s">
        <v>436</v>
      </c>
      <c r="C3" s="3" t="s">
        <v>437</v>
      </c>
      <c r="D3" s="3" t="s">
        <v>438</v>
      </c>
      <c r="E3" s="3" t="s">
        <v>439</v>
      </c>
      <c r="F3" s="3" t="s">
        <v>440</v>
      </c>
      <c r="G3" s="3" t="s">
        <v>156</v>
      </c>
      <c r="H3" s="3" t="s">
        <v>143</v>
      </c>
      <c r="I3" s="3" t="s">
        <v>144</v>
      </c>
      <c r="J3" s="3" t="s">
        <v>144</v>
      </c>
      <c r="K3" s="3" t="s">
        <v>157</v>
      </c>
      <c r="L3" s="3" t="s">
        <v>158</v>
      </c>
      <c r="M3" s="3" t="s">
        <v>146</v>
      </c>
      <c r="N3" s="3" t="s">
        <v>146</v>
      </c>
      <c r="O3" s="3" t="s">
        <v>147</v>
      </c>
      <c r="P3" s="3" t="s">
        <v>147</v>
      </c>
      <c r="Q3" s="3" t="s">
        <v>441</v>
      </c>
      <c r="R3" s="3" t="s">
        <v>442</v>
      </c>
      <c r="S3" s="3" t="s">
        <v>443</v>
      </c>
      <c r="T3" s="3" t="s">
        <v>187</v>
      </c>
      <c r="U3" s="3" t="s">
        <v>187</v>
      </c>
      <c r="V3" s="3" t="s">
        <v>444</v>
      </c>
      <c r="W3" s="3" t="s">
        <v>445</v>
      </c>
      <c r="X3" s="3" t="s">
        <v>446</v>
      </c>
      <c r="Y3" s="3" t="s">
        <v>443</v>
      </c>
      <c r="Z3" s="3" t="s">
        <v>187</v>
      </c>
      <c r="AA3" s="3" t="s">
        <v>187</v>
      </c>
      <c r="AB3" s="3" t="s">
        <v>447</v>
      </c>
      <c r="AC3" s="3" t="s">
        <v>445</v>
      </c>
      <c r="AD3" s="3" t="s">
        <v>446</v>
      </c>
      <c r="BF3" s="3" t="s">
        <v>150</v>
      </c>
      <c r="BG3" s="3" t="s">
        <v>144</v>
      </c>
      <c r="BH3" s="3" t="s">
        <v>448</v>
      </c>
      <c r="BI3" s="3">
        <v>2011</v>
      </c>
      <c r="BJ3" s="3" t="s">
        <v>449</v>
      </c>
      <c r="BK3" s="3" t="s">
        <v>450</v>
      </c>
      <c r="BL3" s="3">
        <v>2025</v>
      </c>
      <c r="BM3" s="3">
        <v>2500</v>
      </c>
      <c r="BN3" s="3">
        <v>81</v>
      </c>
      <c r="EG3" s="3" t="s">
        <v>158</v>
      </c>
      <c r="EH3" s="3" t="s">
        <v>451</v>
      </c>
      <c r="EI3" s="3" t="s">
        <v>452</v>
      </c>
      <c r="EJ3" s="3" t="s">
        <v>453</v>
      </c>
      <c r="EK3" s="3" t="s">
        <v>454</v>
      </c>
      <c r="FH3" s="4">
        <v>32.4</v>
      </c>
      <c r="FI3" s="4">
        <v>0</v>
      </c>
      <c r="FJ3" s="4">
        <v>0</v>
      </c>
      <c r="FK3" s="4">
        <v>0</v>
      </c>
      <c r="FL3" s="4">
        <v>0</v>
      </c>
      <c r="FM3" s="4">
        <v>32.4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5"/>
  <sheetViews>
    <sheetView zoomScalePageLayoutView="0" workbookViewId="0" topLeftCell="A1">
      <selection activeCell="D16" sqref="D16"/>
    </sheetView>
  </sheetViews>
  <sheetFormatPr defaultColWidth="9.140625" defaultRowHeight="18.75" customHeight="1"/>
  <cols>
    <col min="1" max="1" width="7.140625" style="1" bestFit="1" customWidth="1"/>
    <col min="2" max="2" width="21.8515625" style="1" bestFit="1" customWidth="1"/>
    <col min="3" max="3" width="18.7109375" style="1" bestFit="1" customWidth="1"/>
    <col min="4" max="4" width="20.00390625" style="1" bestFit="1" customWidth="1"/>
    <col min="5" max="5" width="17.421875" style="1" bestFit="1" customWidth="1"/>
    <col min="6" max="6" width="11.5742187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14.4218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5.28125" style="1" bestFit="1" customWidth="1"/>
    <col min="19" max="19" width="96.00390625" style="1" bestFit="1" customWidth="1"/>
    <col min="20" max="20" width="11.8515625" style="1" bestFit="1" customWidth="1"/>
    <col min="21" max="21" width="12.57421875" style="1" bestFit="1" customWidth="1"/>
    <col min="22" max="22" width="11.421875" style="1" bestFit="1" customWidth="1"/>
    <col min="23" max="23" width="13.8515625" style="1" bestFit="1" customWidth="1"/>
    <col min="24" max="24" width="30.00390625" style="1" bestFit="1" customWidth="1"/>
    <col min="25" max="25" width="96.00390625" style="1" bestFit="1" customWidth="1"/>
    <col min="26" max="27" width="12.57421875" style="1" bestFit="1" customWidth="1"/>
    <col min="28" max="28" width="11.421875" style="1" bestFit="1" customWidth="1"/>
    <col min="29" max="29" width="13.8515625" style="1" bestFit="1" customWidth="1"/>
    <col min="30" max="30" width="30.0039062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21.8515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26.851562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3.7109375" style="1" bestFit="1" customWidth="1"/>
    <col min="70" max="70" width="18.7109375" style="1" bestFit="1" customWidth="1"/>
    <col min="71" max="71" width="24.421875" style="1" bestFit="1" customWidth="1"/>
    <col min="72" max="72" width="24.281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14.421875" style="1" bestFit="1" customWidth="1"/>
    <col min="133" max="133" width="16.140625" style="1" bestFit="1" customWidth="1"/>
    <col min="134" max="134" width="17.8515625" style="1" bestFit="1" customWidth="1"/>
    <col min="135" max="135" width="19.281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19.421875" style="1" bestFit="1" customWidth="1"/>
    <col min="165" max="165" width="16.8515625" style="1" bestFit="1" customWidth="1"/>
    <col min="166" max="166" width="19.00390625" style="1" bestFit="1" customWidth="1"/>
    <col min="167" max="167" width="16.7109375" style="1" bestFit="1" customWidth="1"/>
    <col min="168" max="168" width="14.421875" style="1" bestFit="1" customWidth="1"/>
    <col min="169" max="169" width="14.8515625" style="1" bestFit="1" customWidth="1"/>
    <col min="170" max="171" width="9.140625" style="1" customWidth="1"/>
    <col min="172" max="172" width="9.140625" style="2" customWidth="1"/>
    <col min="173" max="16384" width="9.140625" style="1" customWidth="1"/>
  </cols>
  <sheetData>
    <row r="1" spans="1:169" ht="47.25">
      <c r="A1" s="5" t="s">
        <v>191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43</v>
      </c>
      <c r="AZ1" s="5" t="s">
        <v>44</v>
      </c>
      <c r="BA1" s="5" t="s">
        <v>45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59</v>
      </c>
      <c r="BP1" s="5" t="s">
        <v>60</v>
      </c>
      <c r="BQ1" s="5" t="s">
        <v>61</v>
      </c>
      <c r="BR1" s="5" t="s">
        <v>62</v>
      </c>
      <c r="BS1" s="5" t="s">
        <v>63</v>
      </c>
      <c r="BT1" s="5" t="s">
        <v>64</v>
      </c>
      <c r="BU1" s="5" t="s">
        <v>65</v>
      </c>
      <c r="BV1" s="5" t="s">
        <v>66</v>
      </c>
      <c r="BW1" s="5" t="s">
        <v>67</v>
      </c>
      <c r="BX1" s="5" t="s">
        <v>68</v>
      </c>
      <c r="BY1" s="5" t="s">
        <v>69</v>
      </c>
      <c r="BZ1" s="5" t="s">
        <v>70</v>
      </c>
      <c r="CA1" s="5" t="s">
        <v>71</v>
      </c>
      <c r="CB1" s="5" t="s">
        <v>72</v>
      </c>
      <c r="CC1" s="5" t="s">
        <v>73</v>
      </c>
      <c r="CD1" s="5" t="s">
        <v>74</v>
      </c>
      <c r="CE1" s="5" t="s">
        <v>75</v>
      </c>
      <c r="CF1" s="5" t="s">
        <v>76</v>
      </c>
      <c r="CG1" s="5" t="s">
        <v>77</v>
      </c>
      <c r="CH1" s="5" t="s">
        <v>78</v>
      </c>
      <c r="CI1" s="5" t="s">
        <v>79</v>
      </c>
      <c r="CJ1" s="5" t="s">
        <v>80</v>
      </c>
      <c r="CK1" s="5" t="s">
        <v>81</v>
      </c>
      <c r="CL1" s="5" t="s">
        <v>82</v>
      </c>
      <c r="CM1" s="5" t="s">
        <v>83</v>
      </c>
      <c r="CN1" s="5" t="s">
        <v>84</v>
      </c>
      <c r="CO1" s="5" t="s">
        <v>85</v>
      </c>
      <c r="CP1" s="5" t="s">
        <v>86</v>
      </c>
      <c r="CQ1" s="5" t="s">
        <v>87</v>
      </c>
      <c r="CR1" s="5" t="s">
        <v>88</v>
      </c>
      <c r="CS1" s="5" t="s">
        <v>89</v>
      </c>
      <c r="CT1" s="5" t="s">
        <v>90</v>
      </c>
      <c r="CU1" s="5" t="s">
        <v>91</v>
      </c>
      <c r="CV1" s="5" t="s">
        <v>92</v>
      </c>
      <c r="CW1" s="5" t="s">
        <v>93</v>
      </c>
      <c r="CX1" s="5" t="s">
        <v>94</v>
      </c>
      <c r="CY1" s="5" t="s">
        <v>95</v>
      </c>
      <c r="CZ1" s="5" t="s">
        <v>96</v>
      </c>
      <c r="DA1" s="5" t="s">
        <v>97</v>
      </c>
      <c r="DB1" s="5" t="s">
        <v>98</v>
      </c>
      <c r="DC1" s="5" t="s">
        <v>99</v>
      </c>
      <c r="DD1" s="5" t="s">
        <v>100</v>
      </c>
      <c r="DE1" s="5" t="s">
        <v>101</v>
      </c>
      <c r="DF1" s="5" t="s">
        <v>102</v>
      </c>
      <c r="DG1" s="5" t="s">
        <v>103</v>
      </c>
      <c r="DH1" s="5" t="s">
        <v>104</v>
      </c>
      <c r="DI1" s="5" t="s">
        <v>105</v>
      </c>
      <c r="DJ1" s="5" t="s">
        <v>106</v>
      </c>
      <c r="DK1" s="5" t="s">
        <v>107</v>
      </c>
      <c r="DL1" s="5" t="s">
        <v>108</v>
      </c>
      <c r="DM1" s="5" t="s">
        <v>109</v>
      </c>
      <c r="DN1" s="5" t="s">
        <v>110</v>
      </c>
      <c r="DO1" s="5" t="s">
        <v>111</v>
      </c>
      <c r="DP1" s="5" t="s">
        <v>112</v>
      </c>
      <c r="DQ1" s="5" t="s">
        <v>113</v>
      </c>
      <c r="DR1" s="5" t="s">
        <v>114</v>
      </c>
      <c r="DS1" s="5" t="s">
        <v>115</v>
      </c>
      <c r="DT1" s="5" t="s">
        <v>116</v>
      </c>
      <c r="DU1" s="5" t="s">
        <v>117</v>
      </c>
      <c r="DV1" s="5" t="s">
        <v>118</v>
      </c>
      <c r="DW1" s="5" t="s">
        <v>119</v>
      </c>
      <c r="DX1" s="5" t="s">
        <v>120</v>
      </c>
      <c r="DY1" s="5" t="s">
        <v>121</v>
      </c>
      <c r="DZ1" s="5" t="s">
        <v>122</v>
      </c>
      <c r="EA1" s="5" t="s">
        <v>123</v>
      </c>
      <c r="EB1" s="5" t="s">
        <v>9</v>
      </c>
      <c r="EC1" s="5" t="s">
        <v>124</v>
      </c>
      <c r="ED1" s="5" t="s">
        <v>125</v>
      </c>
      <c r="EE1" s="5" t="s">
        <v>126</v>
      </c>
      <c r="EF1" s="5" t="s">
        <v>127</v>
      </c>
      <c r="EG1" s="5" t="s">
        <v>128</v>
      </c>
      <c r="EH1" s="5" t="s">
        <v>129</v>
      </c>
      <c r="EI1" s="5" t="s">
        <v>130</v>
      </c>
      <c r="EJ1" s="5" t="s">
        <v>131</v>
      </c>
      <c r="EK1" s="5" t="s">
        <v>127</v>
      </c>
      <c r="EL1" s="5" t="s">
        <v>132</v>
      </c>
      <c r="EM1" s="5" t="s">
        <v>133</v>
      </c>
      <c r="EN1" s="5" t="s">
        <v>125</v>
      </c>
      <c r="EO1" s="5" t="s">
        <v>126</v>
      </c>
      <c r="EP1" s="5" t="s">
        <v>127</v>
      </c>
      <c r="EQ1" s="5" t="s">
        <v>12</v>
      </c>
      <c r="ER1" s="5" t="s">
        <v>133</v>
      </c>
      <c r="ES1" s="5" t="s">
        <v>125</v>
      </c>
      <c r="ET1" s="5" t="s">
        <v>126</v>
      </c>
      <c r="EU1" s="5" t="s">
        <v>127</v>
      </c>
      <c r="EV1" s="5" t="s">
        <v>13</v>
      </c>
      <c r="EW1" s="5" t="s">
        <v>134</v>
      </c>
      <c r="EX1" s="5" t="s">
        <v>135</v>
      </c>
      <c r="EY1" s="5" t="s">
        <v>136</v>
      </c>
      <c r="EZ1" s="5" t="s">
        <v>126</v>
      </c>
      <c r="FA1" s="5" t="s">
        <v>127</v>
      </c>
      <c r="FB1" s="5" t="s">
        <v>14</v>
      </c>
      <c r="FC1" s="5" t="s">
        <v>137</v>
      </c>
      <c r="FD1" s="5" t="s">
        <v>138</v>
      </c>
      <c r="FE1" s="5" t="s">
        <v>139</v>
      </c>
      <c r="FF1" s="5" t="s">
        <v>140</v>
      </c>
      <c r="FG1" s="5" t="s">
        <v>141</v>
      </c>
      <c r="FH1" s="6" t="s">
        <v>704</v>
      </c>
      <c r="FI1" s="6" t="s">
        <v>705</v>
      </c>
      <c r="FJ1" s="6" t="s">
        <v>706</v>
      </c>
      <c r="FK1" s="6" t="s">
        <v>707</v>
      </c>
      <c r="FL1" s="6" t="s">
        <v>708</v>
      </c>
      <c r="FM1" s="6" t="s">
        <v>709</v>
      </c>
    </row>
    <row r="2" spans="1:169" s="3" customFormat="1" ht="15">
      <c r="A2" s="3">
        <v>1</v>
      </c>
      <c r="B2" s="3" t="s">
        <v>455</v>
      </c>
      <c r="C2" s="3" t="s">
        <v>456</v>
      </c>
      <c r="D2" s="3" t="s">
        <v>457</v>
      </c>
      <c r="E2" s="3" t="s">
        <v>458</v>
      </c>
      <c r="F2" s="3" t="s">
        <v>459</v>
      </c>
      <c r="G2" s="3" t="s">
        <v>156</v>
      </c>
      <c r="H2" s="3" t="s">
        <v>143</v>
      </c>
      <c r="I2" s="3" t="s">
        <v>144</v>
      </c>
      <c r="J2" s="3" t="s">
        <v>144</v>
      </c>
      <c r="K2" s="3" t="s">
        <v>145</v>
      </c>
      <c r="L2" s="3" t="s">
        <v>146</v>
      </c>
      <c r="M2" s="3" t="s">
        <v>146</v>
      </c>
      <c r="N2" s="3" t="s">
        <v>146</v>
      </c>
      <c r="O2" s="3" t="s">
        <v>147</v>
      </c>
      <c r="P2" s="3" t="s">
        <v>147</v>
      </c>
      <c r="Q2" s="3" t="s">
        <v>460</v>
      </c>
      <c r="R2" s="3" t="s">
        <v>461</v>
      </c>
      <c r="S2" s="3" t="s">
        <v>462</v>
      </c>
      <c r="T2" s="3" t="s">
        <v>167</v>
      </c>
      <c r="U2" s="3" t="s">
        <v>167</v>
      </c>
      <c r="V2" s="3" t="s">
        <v>463</v>
      </c>
      <c r="W2" s="3" t="s">
        <v>460</v>
      </c>
      <c r="X2" s="3" t="s">
        <v>464</v>
      </c>
      <c r="Y2" s="3" t="s">
        <v>462</v>
      </c>
      <c r="Z2" s="3" t="s">
        <v>167</v>
      </c>
      <c r="AA2" s="3" t="s">
        <v>167</v>
      </c>
      <c r="AB2" s="3" t="s">
        <v>463</v>
      </c>
      <c r="AC2" s="3" t="s">
        <v>460</v>
      </c>
      <c r="AD2" s="3" t="s">
        <v>464</v>
      </c>
      <c r="BF2" s="3" t="s">
        <v>150</v>
      </c>
      <c r="BG2" s="3" t="s">
        <v>144</v>
      </c>
      <c r="BH2" s="3" t="s">
        <v>465</v>
      </c>
      <c r="BI2" s="3">
        <v>2000</v>
      </c>
      <c r="BJ2" s="3" t="s">
        <v>466</v>
      </c>
      <c r="BK2" s="3" t="s">
        <v>322</v>
      </c>
      <c r="BL2" s="3">
        <v>403</v>
      </c>
      <c r="BM2" s="3">
        <v>800</v>
      </c>
      <c r="BN2" s="3">
        <v>50.38</v>
      </c>
      <c r="BO2" s="3" t="s">
        <v>151</v>
      </c>
      <c r="BP2" s="3" t="s">
        <v>144</v>
      </c>
      <c r="BQ2" s="3" t="s">
        <v>467</v>
      </c>
      <c r="BR2" s="3">
        <v>1999</v>
      </c>
      <c r="BS2" s="3" t="s">
        <v>468</v>
      </c>
      <c r="BT2" s="3" t="s">
        <v>469</v>
      </c>
      <c r="BU2" s="3">
        <v>630</v>
      </c>
      <c r="BV2" s="3">
        <v>1100</v>
      </c>
      <c r="BW2" s="3">
        <v>57.27</v>
      </c>
      <c r="CY2" s="3" t="s">
        <v>153</v>
      </c>
      <c r="CZ2" s="3" t="s">
        <v>144</v>
      </c>
      <c r="DA2" s="3" t="s">
        <v>470</v>
      </c>
      <c r="DB2" s="3">
        <v>2009</v>
      </c>
      <c r="DC2" s="3" t="s">
        <v>466</v>
      </c>
      <c r="DD2" s="3" t="s">
        <v>471</v>
      </c>
      <c r="DE2" s="3">
        <v>192</v>
      </c>
      <c r="DF2" s="3">
        <v>300</v>
      </c>
      <c r="DG2" s="3">
        <v>64</v>
      </c>
      <c r="EB2" s="3" t="s">
        <v>145</v>
      </c>
      <c r="EC2" s="3" t="s">
        <v>472</v>
      </c>
      <c r="ED2" s="3" t="s">
        <v>434</v>
      </c>
      <c r="EE2" s="3" t="s">
        <v>473</v>
      </c>
      <c r="EF2" s="3" t="s">
        <v>474</v>
      </c>
      <c r="FH2" s="4">
        <v>20.15</v>
      </c>
      <c r="FI2" s="4">
        <v>11.4545</v>
      </c>
      <c r="FJ2" s="4">
        <v>0</v>
      </c>
      <c r="FK2" s="4">
        <v>6.4</v>
      </c>
      <c r="FL2" s="4">
        <v>0</v>
      </c>
      <c r="FM2" s="4">
        <v>38.0045</v>
      </c>
    </row>
    <row r="3" spans="1:169" s="3" customFormat="1" ht="15">
      <c r="A3" s="3">
        <v>2</v>
      </c>
      <c r="B3" s="3" t="s">
        <v>475</v>
      </c>
      <c r="C3" s="3" t="s">
        <v>476</v>
      </c>
      <c r="D3" s="3" t="s">
        <v>477</v>
      </c>
      <c r="E3" s="3" t="s">
        <v>478</v>
      </c>
      <c r="F3" s="3" t="s">
        <v>479</v>
      </c>
      <c r="G3" s="3" t="s">
        <v>156</v>
      </c>
      <c r="H3" s="3" t="s">
        <v>143</v>
      </c>
      <c r="I3" s="3" t="s">
        <v>144</v>
      </c>
      <c r="J3" s="3" t="s">
        <v>144</v>
      </c>
      <c r="K3" s="3" t="s">
        <v>145</v>
      </c>
      <c r="L3" s="3" t="s">
        <v>146</v>
      </c>
      <c r="M3" s="3" t="s">
        <v>146</v>
      </c>
      <c r="N3" s="3" t="s">
        <v>146</v>
      </c>
      <c r="O3" s="3" t="s">
        <v>147</v>
      </c>
      <c r="P3" s="3" t="s">
        <v>147</v>
      </c>
      <c r="Q3" s="3" t="s">
        <v>480</v>
      </c>
      <c r="R3" s="3" t="s">
        <v>481</v>
      </c>
      <c r="S3" s="3" t="s">
        <v>482</v>
      </c>
      <c r="T3" s="3" t="s">
        <v>167</v>
      </c>
      <c r="U3" s="3" t="s">
        <v>167</v>
      </c>
      <c r="V3" s="3" t="s">
        <v>168</v>
      </c>
      <c r="W3" s="3" t="s">
        <v>480</v>
      </c>
      <c r="X3" s="3" t="s">
        <v>169</v>
      </c>
      <c r="Y3" s="3" t="s">
        <v>482</v>
      </c>
      <c r="Z3" s="3" t="s">
        <v>167</v>
      </c>
      <c r="AA3" s="3" t="s">
        <v>167</v>
      </c>
      <c r="AB3" s="3" t="s">
        <v>168</v>
      </c>
      <c r="AC3" s="3" t="s">
        <v>480</v>
      </c>
      <c r="AD3" s="3" t="s">
        <v>169</v>
      </c>
      <c r="BF3" s="3" t="s">
        <v>150</v>
      </c>
      <c r="BG3" s="3" t="s">
        <v>144</v>
      </c>
      <c r="BH3" s="3" t="s">
        <v>483</v>
      </c>
      <c r="BI3" s="3">
        <v>2011</v>
      </c>
      <c r="BJ3" s="3" t="s">
        <v>484</v>
      </c>
      <c r="BK3" s="3" t="s">
        <v>485</v>
      </c>
      <c r="BL3" s="3">
        <v>521</v>
      </c>
      <c r="BM3" s="3">
        <v>800</v>
      </c>
      <c r="BN3" s="3">
        <v>65.12</v>
      </c>
      <c r="BO3" s="3" t="s">
        <v>151</v>
      </c>
      <c r="BP3" s="3" t="s">
        <v>144</v>
      </c>
      <c r="BQ3" s="3" t="s">
        <v>486</v>
      </c>
      <c r="BR3" s="3">
        <v>2000</v>
      </c>
      <c r="BS3" s="3" t="s">
        <v>487</v>
      </c>
      <c r="BT3" s="3" t="s">
        <v>170</v>
      </c>
      <c r="BU3" s="3">
        <v>510</v>
      </c>
      <c r="BV3" s="3">
        <v>900</v>
      </c>
      <c r="BW3" s="3">
        <v>56.67</v>
      </c>
      <c r="EB3" s="3" t="s">
        <v>145</v>
      </c>
      <c r="EC3" s="3" t="s">
        <v>325</v>
      </c>
      <c r="ED3" s="3" t="s">
        <v>325</v>
      </c>
      <c r="EE3" s="3" t="s">
        <v>325</v>
      </c>
      <c r="EF3" s="3" t="s">
        <v>488</v>
      </c>
      <c r="FH3" s="4">
        <v>26.05</v>
      </c>
      <c r="FI3" s="4">
        <v>11.3333</v>
      </c>
      <c r="FJ3" s="4">
        <v>0</v>
      </c>
      <c r="FK3" s="4">
        <v>0</v>
      </c>
      <c r="FL3" s="4">
        <v>0</v>
      </c>
      <c r="FM3" s="4">
        <v>37.3833</v>
      </c>
    </row>
    <row r="4" spans="1:169" s="3" customFormat="1" ht="15">
      <c r="A4" s="3">
        <v>3</v>
      </c>
      <c r="B4" s="3" t="s">
        <v>493</v>
      </c>
      <c r="C4" s="3" t="s">
        <v>494</v>
      </c>
      <c r="D4" s="3" t="s">
        <v>236</v>
      </c>
      <c r="E4" s="3" t="s">
        <v>495</v>
      </c>
      <c r="F4" s="3" t="s">
        <v>496</v>
      </c>
      <c r="G4" s="3" t="s">
        <v>156</v>
      </c>
      <c r="H4" s="3" t="s">
        <v>220</v>
      </c>
      <c r="I4" s="3" t="s">
        <v>144</v>
      </c>
      <c r="J4" s="3" t="s">
        <v>144</v>
      </c>
      <c r="K4" s="3" t="s">
        <v>145</v>
      </c>
      <c r="L4" s="3" t="s">
        <v>146</v>
      </c>
      <c r="M4" s="3" t="s">
        <v>146</v>
      </c>
      <c r="N4" s="3" t="s">
        <v>146</v>
      </c>
      <c r="O4" s="3" t="s">
        <v>147</v>
      </c>
      <c r="P4" s="3" t="s">
        <v>147</v>
      </c>
      <c r="Q4" s="3" t="s">
        <v>497</v>
      </c>
      <c r="R4" s="3" t="s">
        <v>498</v>
      </c>
      <c r="S4" s="3" t="s">
        <v>499</v>
      </c>
      <c r="T4" s="3" t="s">
        <v>161</v>
      </c>
      <c r="U4" s="3" t="s">
        <v>161</v>
      </c>
      <c r="V4" s="3" t="s">
        <v>500</v>
      </c>
      <c r="W4" s="3" t="s">
        <v>497</v>
      </c>
      <c r="X4" s="3" t="s">
        <v>501</v>
      </c>
      <c r="Y4" s="3" t="s">
        <v>499</v>
      </c>
      <c r="Z4" s="3" t="s">
        <v>161</v>
      </c>
      <c r="AA4" s="3" t="s">
        <v>161</v>
      </c>
      <c r="AB4" s="3" t="s">
        <v>500</v>
      </c>
      <c r="AC4" s="3" t="s">
        <v>497</v>
      </c>
      <c r="AD4" s="3" t="s">
        <v>501</v>
      </c>
      <c r="BF4" s="3" t="s">
        <v>150</v>
      </c>
      <c r="BG4" s="3" t="s">
        <v>144</v>
      </c>
      <c r="BH4" s="3" t="s">
        <v>502</v>
      </c>
      <c r="BI4" s="3">
        <v>2008</v>
      </c>
      <c r="BJ4" s="3" t="s">
        <v>466</v>
      </c>
      <c r="BK4" s="3" t="s">
        <v>322</v>
      </c>
      <c r="BL4" s="3">
        <v>455</v>
      </c>
      <c r="BM4" s="3">
        <v>800</v>
      </c>
      <c r="BN4" s="3">
        <v>56.88</v>
      </c>
      <c r="BO4" s="3" t="s">
        <v>151</v>
      </c>
      <c r="BP4" s="3" t="s">
        <v>144</v>
      </c>
      <c r="BQ4" s="3" t="s">
        <v>503</v>
      </c>
      <c r="BR4" s="3">
        <v>2006</v>
      </c>
      <c r="BS4" s="3" t="s">
        <v>504</v>
      </c>
      <c r="BT4" s="3" t="s">
        <v>322</v>
      </c>
      <c r="BU4" s="3">
        <v>644</v>
      </c>
      <c r="BV4" s="3">
        <v>1000</v>
      </c>
      <c r="BW4" s="3">
        <v>64.4</v>
      </c>
      <c r="EB4" s="3" t="s">
        <v>145</v>
      </c>
      <c r="EC4" s="3" t="s">
        <v>505</v>
      </c>
      <c r="ED4" s="3" t="s">
        <v>505</v>
      </c>
      <c r="EE4" s="3" t="s">
        <v>506</v>
      </c>
      <c r="EF4" s="3" t="s">
        <v>507</v>
      </c>
      <c r="FH4" s="4">
        <v>22.75</v>
      </c>
      <c r="FI4" s="4">
        <v>12.88</v>
      </c>
      <c r="FJ4" s="4">
        <v>0</v>
      </c>
      <c r="FK4" s="4">
        <v>0</v>
      </c>
      <c r="FL4" s="4">
        <v>0</v>
      </c>
      <c r="FM4" s="4">
        <v>35.63</v>
      </c>
    </row>
    <row r="5" spans="1:169" s="3" customFormat="1" ht="15">
      <c r="A5" s="3">
        <v>4</v>
      </c>
      <c r="B5" s="3" t="s">
        <v>508</v>
      </c>
      <c r="C5" s="3" t="s">
        <v>509</v>
      </c>
      <c r="D5" s="3" t="s">
        <v>510</v>
      </c>
      <c r="E5" s="3" t="s">
        <v>511</v>
      </c>
      <c r="F5" s="3" t="s">
        <v>512</v>
      </c>
      <c r="G5" s="3" t="s">
        <v>142</v>
      </c>
      <c r="H5" s="3" t="s">
        <v>143</v>
      </c>
      <c r="I5" s="3" t="s">
        <v>144</v>
      </c>
      <c r="J5" s="3" t="s">
        <v>144</v>
      </c>
      <c r="K5" s="3" t="s">
        <v>145</v>
      </c>
      <c r="L5" s="3" t="s">
        <v>146</v>
      </c>
      <c r="M5" s="3" t="s">
        <v>146</v>
      </c>
      <c r="N5" s="3" t="s">
        <v>146</v>
      </c>
      <c r="O5" s="3" t="s">
        <v>147</v>
      </c>
      <c r="P5" s="3" t="s">
        <v>147</v>
      </c>
      <c r="Q5" s="3" t="s">
        <v>513</v>
      </c>
      <c r="R5" s="3" t="s">
        <v>514</v>
      </c>
      <c r="S5" s="3" t="s">
        <v>515</v>
      </c>
      <c r="T5" s="3" t="s">
        <v>516</v>
      </c>
      <c r="U5" s="3" t="s">
        <v>164</v>
      </c>
      <c r="V5" s="3" t="s">
        <v>517</v>
      </c>
      <c r="W5" s="3" t="s">
        <v>518</v>
      </c>
      <c r="X5" s="3" t="s">
        <v>519</v>
      </c>
      <c r="Y5" s="3" t="s">
        <v>520</v>
      </c>
      <c r="Z5" s="3" t="s">
        <v>164</v>
      </c>
      <c r="AA5" s="3" t="s">
        <v>164</v>
      </c>
      <c r="AB5" s="3" t="s">
        <v>521</v>
      </c>
      <c r="AC5" s="3" t="s">
        <v>513</v>
      </c>
      <c r="AD5" s="3" t="s">
        <v>519</v>
      </c>
      <c r="BF5" s="3" t="s">
        <v>150</v>
      </c>
      <c r="BG5" s="3" t="s">
        <v>144</v>
      </c>
      <c r="BH5" s="3" t="s">
        <v>522</v>
      </c>
      <c r="BI5" s="3">
        <v>2003</v>
      </c>
      <c r="BJ5" s="3" t="s">
        <v>190</v>
      </c>
      <c r="BK5" s="3" t="s">
        <v>523</v>
      </c>
      <c r="BL5" s="3">
        <v>570</v>
      </c>
      <c r="BM5" s="3">
        <v>1000</v>
      </c>
      <c r="BN5" s="3">
        <v>57</v>
      </c>
      <c r="BO5" s="3" t="s">
        <v>151</v>
      </c>
      <c r="BP5" s="3" t="s">
        <v>144</v>
      </c>
      <c r="BQ5" s="3" t="s">
        <v>524</v>
      </c>
      <c r="BR5" s="3">
        <v>2006</v>
      </c>
      <c r="BS5" s="3" t="s">
        <v>525</v>
      </c>
      <c r="BT5" s="3" t="s">
        <v>526</v>
      </c>
      <c r="BU5" s="3">
        <v>635</v>
      </c>
      <c r="BV5" s="3">
        <v>1000</v>
      </c>
      <c r="BW5" s="3">
        <v>63.5</v>
      </c>
      <c r="EB5" s="3" t="s">
        <v>145</v>
      </c>
      <c r="EC5" s="3" t="s">
        <v>164</v>
      </c>
      <c r="ED5" s="3" t="s">
        <v>164</v>
      </c>
      <c r="EE5" s="3" t="s">
        <v>527</v>
      </c>
      <c r="EF5" s="3" t="s">
        <v>528</v>
      </c>
      <c r="FH5" s="4">
        <v>22.8</v>
      </c>
      <c r="FI5" s="4">
        <v>12.7</v>
      </c>
      <c r="FJ5" s="4">
        <v>0</v>
      </c>
      <c r="FK5" s="4">
        <v>0</v>
      </c>
      <c r="FL5" s="4">
        <v>0</v>
      </c>
      <c r="FM5" s="4">
        <v>35.5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41"/>
  <sheetViews>
    <sheetView tabSelected="1" zoomScalePageLayoutView="0" workbookViewId="0" topLeftCell="A1">
      <selection activeCell="D17" sqref="D17"/>
    </sheetView>
  </sheetViews>
  <sheetFormatPr defaultColWidth="9.140625" defaultRowHeight="18.75" customHeight="1"/>
  <cols>
    <col min="1" max="1" width="7.140625" style="1" bestFit="1" customWidth="1"/>
    <col min="2" max="2" width="21.8515625" style="1" bestFit="1" customWidth="1"/>
    <col min="3" max="3" width="16.7109375" style="1" bestFit="1" customWidth="1"/>
    <col min="4" max="4" width="15.7109375" style="1" bestFit="1" customWidth="1"/>
    <col min="5" max="5" width="16.28125" style="1" bestFit="1" customWidth="1"/>
    <col min="6" max="6" width="11.281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7109375" style="1" bestFit="1" customWidth="1"/>
    <col min="18" max="18" width="32.7109375" style="1" bestFit="1" customWidth="1"/>
    <col min="19" max="19" width="53.8515625" style="1" bestFit="1" customWidth="1"/>
    <col min="20" max="20" width="12.7109375" style="1" bestFit="1" customWidth="1"/>
    <col min="21" max="21" width="12.00390625" style="1" bestFit="1" customWidth="1"/>
    <col min="22" max="22" width="11.421875" style="1" bestFit="1" customWidth="1"/>
    <col min="23" max="23" width="13.8515625" style="1" bestFit="1" customWidth="1"/>
    <col min="24" max="24" width="37.140625" style="1" bestFit="1" customWidth="1"/>
    <col min="25" max="25" width="53.8515625" style="1" bestFit="1" customWidth="1"/>
    <col min="26" max="26" width="12.7109375" style="1" bestFit="1" customWidth="1"/>
    <col min="27" max="27" width="12.00390625" style="1" bestFit="1" customWidth="1"/>
    <col min="28" max="28" width="11.421875" style="1" bestFit="1" customWidth="1"/>
    <col min="29" max="29" width="13.8515625" style="1" bestFit="1" customWidth="1"/>
    <col min="30" max="30" width="37.14062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21.8515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" bestFit="1" customWidth="1"/>
    <col min="44" max="44" width="25.28125" style="1" bestFit="1" customWidth="1"/>
    <col min="45" max="45" width="34.421875" style="1" bestFit="1" customWidth="1"/>
    <col min="46" max="46" width="31.7109375" style="1" bestFit="1" customWidth="1"/>
    <col min="47" max="48" width="28.28125" style="1" bestFit="1" customWidth="1"/>
    <col min="49" max="49" width="31.140625" style="1" bestFit="1" customWidth="1"/>
    <col min="50" max="50" width="35.140625" style="1" bestFit="1" customWidth="1"/>
    <col min="51" max="51" width="24.8515625" style="1" bestFit="1" customWidth="1"/>
    <col min="52" max="52" width="30.00390625" style="1" bestFit="1" customWidth="1"/>
    <col min="53" max="53" width="26.57421875" style="1" bestFit="1" customWidth="1"/>
    <col min="54" max="54" width="35.57421875" style="1" bestFit="1" customWidth="1"/>
    <col min="55" max="55" width="32.8515625" style="1" bestFit="1" customWidth="1"/>
    <col min="56" max="57" width="29.421875" style="1" bestFit="1" customWidth="1"/>
    <col min="58" max="58" width="31.421875" style="1" bestFit="1" customWidth="1"/>
    <col min="59" max="59" width="35.421875" style="1" bestFit="1" customWidth="1"/>
    <col min="60" max="60" width="25.140625" style="1" bestFit="1" customWidth="1"/>
    <col min="61" max="61" width="30.28125" style="1" bestFit="1" customWidth="1"/>
    <col min="62" max="62" width="71.28125" style="1" bestFit="1" customWidth="1"/>
    <col min="63" max="63" width="41.281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3.7109375" style="1" bestFit="1" customWidth="1"/>
    <col min="70" max="70" width="18.7109375" style="1" bestFit="1" customWidth="1"/>
    <col min="71" max="71" width="31.421875" style="1" bestFit="1" customWidth="1"/>
    <col min="72" max="72" width="32.42187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7.8515625" style="1" bestFit="1" customWidth="1"/>
    <col min="125" max="125" width="35.2812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31.14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5" width="14.421875" style="1" bestFit="1" customWidth="1"/>
    <col min="166" max="167" width="9.140625" style="1" customWidth="1"/>
    <col min="168" max="168" width="7.8515625" style="1" bestFit="1" customWidth="1"/>
    <col min="169" max="171" width="9.140625" style="1" customWidth="1"/>
    <col min="172" max="172" width="9.140625" style="2" customWidth="1"/>
    <col min="173" max="16384" width="9.140625" style="1" customWidth="1"/>
  </cols>
  <sheetData>
    <row r="1" spans="1:169" ht="47.25">
      <c r="A1" s="5" t="s">
        <v>191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43</v>
      </c>
      <c r="AZ1" s="5" t="s">
        <v>44</v>
      </c>
      <c r="BA1" s="5" t="s">
        <v>45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59</v>
      </c>
      <c r="BP1" s="5" t="s">
        <v>60</v>
      </c>
      <c r="BQ1" s="5" t="s">
        <v>61</v>
      </c>
      <c r="BR1" s="5" t="s">
        <v>62</v>
      </c>
      <c r="BS1" s="5" t="s">
        <v>63</v>
      </c>
      <c r="BT1" s="5" t="s">
        <v>64</v>
      </c>
      <c r="BU1" s="5" t="s">
        <v>65</v>
      </c>
      <c r="BV1" s="5" t="s">
        <v>66</v>
      </c>
      <c r="BW1" s="5" t="s">
        <v>67</v>
      </c>
      <c r="BX1" s="5" t="s">
        <v>68</v>
      </c>
      <c r="BY1" s="5" t="s">
        <v>69</v>
      </c>
      <c r="BZ1" s="5" t="s">
        <v>70</v>
      </c>
      <c r="CA1" s="5" t="s">
        <v>71</v>
      </c>
      <c r="CB1" s="5" t="s">
        <v>72</v>
      </c>
      <c r="CC1" s="5" t="s">
        <v>73</v>
      </c>
      <c r="CD1" s="5" t="s">
        <v>74</v>
      </c>
      <c r="CE1" s="5" t="s">
        <v>75</v>
      </c>
      <c r="CF1" s="5" t="s">
        <v>76</v>
      </c>
      <c r="CG1" s="5" t="s">
        <v>77</v>
      </c>
      <c r="CH1" s="5" t="s">
        <v>78</v>
      </c>
      <c r="CI1" s="5" t="s">
        <v>79</v>
      </c>
      <c r="CJ1" s="5" t="s">
        <v>80</v>
      </c>
      <c r="CK1" s="5" t="s">
        <v>81</v>
      </c>
      <c r="CL1" s="5" t="s">
        <v>82</v>
      </c>
      <c r="CM1" s="5" t="s">
        <v>83</v>
      </c>
      <c r="CN1" s="5" t="s">
        <v>84</v>
      </c>
      <c r="CO1" s="5" t="s">
        <v>85</v>
      </c>
      <c r="CP1" s="5" t="s">
        <v>86</v>
      </c>
      <c r="CQ1" s="5" t="s">
        <v>87</v>
      </c>
      <c r="CR1" s="5" t="s">
        <v>88</v>
      </c>
      <c r="CS1" s="5" t="s">
        <v>89</v>
      </c>
      <c r="CT1" s="5" t="s">
        <v>90</v>
      </c>
      <c r="CU1" s="5" t="s">
        <v>91</v>
      </c>
      <c r="CV1" s="5" t="s">
        <v>92</v>
      </c>
      <c r="CW1" s="5" t="s">
        <v>93</v>
      </c>
      <c r="CX1" s="5" t="s">
        <v>94</v>
      </c>
      <c r="CY1" s="5" t="s">
        <v>95</v>
      </c>
      <c r="CZ1" s="5" t="s">
        <v>96</v>
      </c>
      <c r="DA1" s="5" t="s">
        <v>97</v>
      </c>
      <c r="DB1" s="5" t="s">
        <v>98</v>
      </c>
      <c r="DC1" s="5" t="s">
        <v>99</v>
      </c>
      <c r="DD1" s="5" t="s">
        <v>100</v>
      </c>
      <c r="DE1" s="5" t="s">
        <v>101</v>
      </c>
      <c r="DF1" s="5" t="s">
        <v>102</v>
      </c>
      <c r="DG1" s="5" t="s">
        <v>103</v>
      </c>
      <c r="DH1" s="5" t="s">
        <v>104</v>
      </c>
      <c r="DI1" s="5" t="s">
        <v>105</v>
      </c>
      <c r="DJ1" s="5" t="s">
        <v>106</v>
      </c>
      <c r="DK1" s="5" t="s">
        <v>107</v>
      </c>
      <c r="DL1" s="5" t="s">
        <v>108</v>
      </c>
      <c r="DM1" s="5" t="s">
        <v>109</v>
      </c>
      <c r="DN1" s="5" t="s">
        <v>110</v>
      </c>
      <c r="DO1" s="5" t="s">
        <v>111</v>
      </c>
      <c r="DP1" s="5" t="s">
        <v>112</v>
      </c>
      <c r="DQ1" s="5" t="s">
        <v>113</v>
      </c>
      <c r="DR1" s="5" t="s">
        <v>114</v>
      </c>
      <c r="DS1" s="5" t="s">
        <v>115</v>
      </c>
      <c r="DT1" s="5" t="s">
        <v>116</v>
      </c>
      <c r="DU1" s="5" t="s">
        <v>117</v>
      </c>
      <c r="DV1" s="5" t="s">
        <v>118</v>
      </c>
      <c r="DW1" s="5" t="s">
        <v>119</v>
      </c>
      <c r="DX1" s="5" t="s">
        <v>120</v>
      </c>
      <c r="DY1" s="5" t="s">
        <v>121</v>
      </c>
      <c r="DZ1" s="5" t="s">
        <v>122</v>
      </c>
      <c r="EA1" s="5" t="s">
        <v>123</v>
      </c>
      <c r="EB1" s="5" t="s">
        <v>9</v>
      </c>
      <c r="EC1" s="5" t="s">
        <v>124</v>
      </c>
      <c r="ED1" s="5" t="s">
        <v>125</v>
      </c>
      <c r="EE1" s="5" t="s">
        <v>126</v>
      </c>
      <c r="EF1" s="5" t="s">
        <v>127</v>
      </c>
      <c r="EG1" s="5" t="s">
        <v>128</v>
      </c>
      <c r="EH1" s="5" t="s">
        <v>129</v>
      </c>
      <c r="EI1" s="5" t="s">
        <v>130</v>
      </c>
      <c r="EJ1" s="5" t="s">
        <v>131</v>
      </c>
      <c r="EK1" s="5" t="s">
        <v>127</v>
      </c>
      <c r="EL1" s="5" t="s">
        <v>132</v>
      </c>
      <c r="EM1" s="5" t="s">
        <v>133</v>
      </c>
      <c r="EN1" s="5" t="s">
        <v>125</v>
      </c>
      <c r="EO1" s="5" t="s">
        <v>126</v>
      </c>
      <c r="EP1" s="5" t="s">
        <v>127</v>
      </c>
      <c r="EQ1" s="5" t="s">
        <v>12</v>
      </c>
      <c r="ER1" s="5" t="s">
        <v>133</v>
      </c>
      <c r="ES1" s="5" t="s">
        <v>125</v>
      </c>
      <c r="ET1" s="5" t="s">
        <v>126</v>
      </c>
      <c r="EU1" s="5" t="s">
        <v>127</v>
      </c>
      <c r="EV1" s="5" t="s">
        <v>13</v>
      </c>
      <c r="EW1" s="5" t="s">
        <v>134</v>
      </c>
      <c r="EX1" s="5" t="s">
        <v>135</v>
      </c>
      <c r="EY1" s="5" t="s">
        <v>136</v>
      </c>
      <c r="EZ1" s="5" t="s">
        <v>126</v>
      </c>
      <c r="FA1" s="5" t="s">
        <v>127</v>
      </c>
      <c r="FB1" s="5" t="s">
        <v>14</v>
      </c>
      <c r="FC1" s="5" t="s">
        <v>137</v>
      </c>
      <c r="FD1" s="5" t="s">
        <v>138</v>
      </c>
      <c r="FE1" s="5" t="s">
        <v>139</v>
      </c>
      <c r="FF1" s="5" t="s">
        <v>140</v>
      </c>
      <c r="FG1" s="5" t="s">
        <v>141</v>
      </c>
      <c r="FH1" s="6" t="s">
        <v>704</v>
      </c>
      <c r="FI1" s="6" t="s">
        <v>705</v>
      </c>
      <c r="FJ1" s="6" t="s">
        <v>706</v>
      </c>
      <c r="FK1" s="6" t="s">
        <v>707</v>
      </c>
      <c r="FL1" s="6" t="s">
        <v>708</v>
      </c>
      <c r="FM1" s="6" t="s">
        <v>709</v>
      </c>
    </row>
    <row r="2" spans="1:169" s="3" customFormat="1" ht="15">
      <c r="A2" s="3">
        <v>1</v>
      </c>
      <c r="B2" s="3" t="s">
        <v>531</v>
      </c>
      <c r="C2" s="3" t="s">
        <v>532</v>
      </c>
      <c r="D2" s="3" t="s">
        <v>533</v>
      </c>
      <c r="E2" s="3" t="s">
        <v>534</v>
      </c>
      <c r="F2" s="3" t="s">
        <v>535</v>
      </c>
      <c r="G2" s="3" t="s">
        <v>142</v>
      </c>
      <c r="H2" s="3" t="s">
        <v>143</v>
      </c>
      <c r="I2" s="3" t="s">
        <v>144</v>
      </c>
      <c r="J2" s="3" t="s">
        <v>144</v>
      </c>
      <c r="K2" s="3" t="s">
        <v>179</v>
      </c>
      <c r="L2" s="3" t="s">
        <v>146</v>
      </c>
      <c r="M2" s="3" t="s">
        <v>146</v>
      </c>
      <c r="N2" s="3" t="s">
        <v>146</v>
      </c>
      <c r="O2" s="3" t="s">
        <v>147</v>
      </c>
      <c r="P2" s="3" t="s">
        <v>147</v>
      </c>
      <c r="Q2" s="3" t="s">
        <v>536</v>
      </c>
      <c r="R2" s="3" t="s">
        <v>537</v>
      </c>
      <c r="S2" s="3" t="s">
        <v>538</v>
      </c>
      <c r="T2" s="3" t="s">
        <v>539</v>
      </c>
      <c r="U2" s="3" t="s">
        <v>539</v>
      </c>
      <c r="V2" s="3" t="s">
        <v>540</v>
      </c>
      <c r="W2" s="3" t="s">
        <v>536</v>
      </c>
      <c r="X2" s="3" t="s">
        <v>541</v>
      </c>
      <c r="Y2" s="3" t="s">
        <v>538</v>
      </c>
      <c r="Z2" s="3" t="s">
        <v>539</v>
      </c>
      <c r="AA2" s="3" t="s">
        <v>539</v>
      </c>
      <c r="AB2" s="3" t="s">
        <v>540</v>
      </c>
      <c r="AC2" s="3" t="s">
        <v>536</v>
      </c>
      <c r="AD2" s="3" t="s">
        <v>541</v>
      </c>
      <c r="BF2" s="3" t="s">
        <v>150</v>
      </c>
      <c r="BG2" s="3" t="s">
        <v>144</v>
      </c>
      <c r="BH2" s="3" t="s">
        <v>542</v>
      </c>
      <c r="BI2" s="3">
        <v>2003</v>
      </c>
      <c r="BJ2" s="3" t="s">
        <v>543</v>
      </c>
      <c r="BK2" s="3" t="s">
        <v>529</v>
      </c>
      <c r="BL2" s="3">
        <v>440</v>
      </c>
      <c r="BM2" s="3">
        <v>800</v>
      </c>
      <c r="BN2" s="3">
        <v>55</v>
      </c>
      <c r="BO2" s="3" t="s">
        <v>151</v>
      </c>
      <c r="BP2" s="3" t="s">
        <v>144</v>
      </c>
      <c r="BQ2" s="3" t="s">
        <v>542</v>
      </c>
      <c r="BR2" s="3">
        <v>1997</v>
      </c>
      <c r="BS2" s="3" t="s">
        <v>544</v>
      </c>
      <c r="BT2" s="3" t="s">
        <v>529</v>
      </c>
      <c r="BU2" s="3">
        <v>699</v>
      </c>
      <c r="BV2" s="3">
        <v>1100</v>
      </c>
      <c r="BW2" s="3">
        <v>63.55</v>
      </c>
      <c r="DQ2" s="3" t="s">
        <v>165</v>
      </c>
      <c r="DR2" s="3" t="s">
        <v>545</v>
      </c>
      <c r="DS2" s="3">
        <v>2007</v>
      </c>
      <c r="DT2" s="3" t="s">
        <v>543</v>
      </c>
      <c r="DU2" s="3" t="s">
        <v>546</v>
      </c>
      <c r="EB2" s="3" t="s">
        <v>179</v>
      </c>
      <c r="EC2" s="3" t="s">
        <v>547</v>
      </c>
      <c r="ED2" s="3" t="s">
        <v>547</v>
      </c>
      <c r="EE2" s="3" t="s">
        <v>162</v>
      </c>
      <c r="EF2" s="3" t="s">
        <v>548</v>
      </c>
      <c r="FH2" s="4">
        <v>22</v>
      </c>
      <c r="FI2" s="4">
        <v>12.7091</v>
      </c>
      <c r="FJ2" s="4">
        <v>0</v>
      </c>
      <c r="FK2" s="4">
        <v>0</v>
      </c>
      <c r="FL2" s="4">
        <v>10</v>
      </c>
      <c r="FM2" s="4">
        <v>44.7091</v>
      </c>
    </row>
    <row r="3" spans="1:169" s="3" customFormat="1" ht="15">
      <c r="A3" s="3">
        <v>2</v>
      </c>
      <c r="B3" s="3" t="s">
        <v>549</v>
      </c>
      <c r="C3" s="3" t="s">
        <v>550</v>
      </c>
      <c r="D3" s="3" t="s">
        <v>551</v>
      </c>
      <c r="E3" s="3" t="s">
        <v>552</v>
      </c>
      <c r="F3" s="3" t="s">
        <v>553</v>
      </c>
      <c r="G3" s="3" t="s">
        <v>142</v>
      </c>
      <c r="H3" s="3" t="s">
        <v>143</v>
      </c>
      <c r="I3" s="3" t="s">
        <v>144</v>
      </c>
      <c r="J3" s="3" t="s">
        <v>144</v>
      </c>
      <c r="K3" s="3" t="s">
        <v>179</v>
      </c>
      <c r="L3" s="3" t="s">
        <v>146</v>
      </c>
      <c r="M3" s="3" t="s">
        <v>146</v>
      </c>
      <c r="N3" s="3" t="s">
        <v>146</v>
      </c>
      <c r="O3" s="3" t="s">
        <v>147</v>
      </c>
      <c r="P3" s="3" t="s">
        <v>147</v>
      </c>
      <c r="Q3" s="3" t="s">
        <v>554</v>
      </c>
      <c r="R3" s="3" t="s">
        <v>555</v>
      </c>
      <c r="S3" s="3" t="s">
        <v>556</v>
      </c>
      <c r="T3" s="3" t="s">
        <v>530</v>
      </c>
      <c r="U3" s="3" t="s">
        <v>201</v>
      </c>
      <c r="V3" s="3" t="s">
        <v>489</v>
      </c>
      <c r="W3" s="3" t="s">
        <v>557</v>
      </c>
      <c r="X3" s="3" t="s">
        <v>558</v>
      </c>
      <c r="Y3" s="3" t="s">
        <v>556</v>
      </c>
      <c r="Z3" s="3" t="s">
        <v>530</v>
      </c>
      <c r="AA3" s="3" t="s">
        <v>201</v>
      </c>
      <c r="AB3" s="3" t="s">
        <v>489</v>
      </c>
      <c r="AC3" s="3" t="s">
        <v>557</v>
      </c>
      <c r="AD3" s="3" t="s">
        <v>558</v>
      </c>
      <c r="BF3" s="3" t="s">
        <v>150</v>
      </c>
      <c r="BG3" s="3" t="s">
        <v>144</v>
      </c>
      <c r="BH3" s="3" t="s">
        <v>559</v>
      </c>
      <c r="BI3" s="3">
        <v>2011</v>
      </c>
      <c r="BJ3" s="3" t="s">
        <v>377</v>
      </c>
      <c r="BK3" s="3" t="s">
        <v>560</v>
      </c>
      <c r="BL3" s="3">
        <v>595</v>
      </c>
      <c r="BM3" s="3">
        <v>800</v>
      </c>
      <c r="BN3" s="3">
        <v>74.38</v>
      </c>
      <c r="BO3" s="3" t="s">
        <v>151</v>
      </c>
      <c r="BP3" s="3" t="s">
        <v>144</v>
      </c>
      <c r="BQ3" s="3" t="s">
        <v>561</v>
      </c>
      <c r="BR3" s="3">
        <v>2001</v>
      </c>
      <c r="BS3" s="3" t="s">
        <v>562</v>
      </c>
      <c r="BT3" s="3" t="s">
        <v>490</v>
      </c>
      <c r="BU3" s="3">
        <v>511</v>
      </c>
      <c r="BV3" s="3">
        <v>800</v>
      </c>
      <c r="BW3" s="3">
        <v>63.88</v>
      </c>
      <c r="EB3" s="3" t="s">
        <v>179</v>
      </c>
      <c r="EC3" s="3" t="s">
        <v>201</v>
      </c>
      <c r="ED3" s="3" t="s">
        <v>530</v>
      </c>
      <c r="EE3" s="3" t="s">
        <v>563</v>
      </c>
      <c r="EF3" s="3" t="s">
        <v>492</v>
      </c>
      <c r="FH3" s="4">
        <v>29.75</v>
      </c>
      <c r="FI3" s="4">
        <v>12.775</v>
      </c>
      <c r="FJ3" s="4">
        <v>0</v>
      </c>
      <c r="FK3" s="4">
        <v>0</v>
      </c>
      <c r="FL3" s="4">
        <v>0</v>
      </c>
      <c r="FM3" s="4">
        <v>42.525</v>
      </c>
    </row>
    <row r="4" spans="1:169" s="3" customFormat="1" ht="15">
      <c r="A4" s="3">
        <v>3</v>
      </c>
      <c r="B4" s="3" t="s">
        <v>565</v>
      </c>
      <c r="C4" s="3" t="s">
        <v>566</v>
      </c>
      <c r="D4" s="3" t="s">
        <v>567</v>
      </c>
      <c r="E4" s="3" t="s">
        <v>568</v>
      </c>
      <c r="F4" s="3" t="s">
        <v>569</v>
      </c>
      <c r="G4" s="3" t="s">
        <v>142</v>
      </c>
      <c r="H4" s="3" t="s">
        <v>143</v>
      </c>
      <c r="I4" s="3" t="s">
        <v>144</v>
      </c>
      <c r="J4" s="3" t="s">
        <v>144</v>
      </c>
      <c r="K4" s="3" t="s">
        <v>179</v>
      </c>
      <c r="L4" s="3" t="s">
        <v>146</v>
      </c>
      <c r="M4" s="3" t="s">
        <v>146</v>
      </c>
      <c r="N4" s="3" t="s">
        <v>146</v>
      </c>
      <c r="O4" s="3" t="s">
        <v>147</v>
      </c>
      <c r="P4" s="3" t="s">
        <v>147</v>
      </c>
      <c r="Q4" s="3" t="s">
        <v>570</v>
      </c>
      <c r="R4" s="3" t="s">
        <v>571</v>
      </c>
      <c r="S4" s="3" t="s">
        <v>572</v>
      </c>
      <c r="T4" s="3" t="s">
        <v>159</v>
      </c>
      <c r="U4" s="3" t="s">
        <v>159</v>
      </c>
      <c r="V4" s="3" t="s">
        <v>160</v>
      </c>
      <c r="W4" s="3" t="s">
        <v>570</v>
      </c>
      <c r="X4" s="3" t="s">
        <v>571</v>
      </c>
      <c r="Y4" s="3" t="s">
        <v>572</v>
      </c>
      <c r="Z4" s="3" t="s">
        <v>159</v>
      </c>
      <c r="AA4" s="3" t="s">
        <v>159</v>
      </c>
      <c r="AB4" s="3" t="s">
        <v>160</v>
      </c>
      <c r="AC4" s="3" t="s">
        <v>570</v>
      </c>
      <c r="AD4" s="3" t="s">
        <v>571</v>
      </c>
      <c r="BF4" s="3" t="s">
        <v>150</v>
      </c>
      <c r="BG4" s="3" t="s">
        <v>144</v>
      </c>
      <c r="BH4" s="3" t="s">
        <v>573</v>
      </c>
      <c r="BI4" s="3">
        <v>1996</v>
      </c>
      <c r="BJ4" s="3" t="s">
        <v>177</v>
      </c>
      <c r="BK4" s="3" t="s">
        <v>526</v>
      </c>
      <c r="BL4" s="3">
        <v>1709</v>
      </c>
      <c r="BM4" s="3">
        <v>2600</v>
      </c>
      <c r="BN4" s="3">
        <v>65.73</v>
      </c>
      <c r="BO4" s="3" t="s">
        <v>151</v>
      </c>
      <c r="BP4" s="3" t="s">
        <v>144</v>
      </c>
      <c r="BQ4" s="3" t="s">
        <v>574</v>
      </c>
      <c r="BR4" s="3">
        <v>1994</v>
      </c>
      <c r="BS4" s="3" t="s">
        <v>575</v>
      </c>
      <c r="BT4" s="3" t="s">
        <v>526</v>
      </c>
      <c r="BU4" s="3">
        <v>722</v>
      </c>
      <c r="BV4" s="3">
        <v>1100</v>
      </c>
      <c r="BW4" s="3">
        <v>65.64</v>
      </c>
      <c r="EB4" s="3" t="s">
        <v>179</v>
      </c>
      <c r="EC4" s="3" t="s">
        <v>167</v>
      </c>
      <c r="ED4" s="3" t="s">
        <v>373</v>
      </c>
      <c r="EE4" s="3" t="s">
        <v>576</v>
      </c>
      <c r="EF4" s="3" t="s">
        <v>577</v>
      </c>
      <c r="FH4" s="4">
        <v>26.2923</v>
      </c>
      <c r="FI4" s="4">
        <v>13.1273</v>
      </c>
      <c r="FJ4" s="4">
        <v>0</v>
      </c>
      <c r="FK4" s="4">
        <v>0</v>
      </c>
      <c r="FL4" s="4">
        <v>0</v>
      </c>
      <c r="FM4" s="4">
        <v>39.4196</v>
      </c>
    </row>
    <row r="5" spans="1:169" s="3" customFormat="1" ht="15">
      <c r="A5" s="3">
        <v>4</v>
      </c>
      <c r="B5" s="3" t="s">
        <v>623</v>
      </c>
      <c r="C5" s="3" t="s">
        <v>624</v>
      </c>
      <c r="D5" s="3" t="s">
        <v>625</v>
      </c>
      <c r="E5" s="3" t="s">
        <v>626</v>
      </c>
      <c r="F5" s="3" t="s">
        <v>627</v>
      </c>
      <c r="G5" s="3" t="s">
        <v>142</v>
      </c>
      <c r="H5" s="3" t="s">
        <v>143</v>
      </c>
      <c r="I5" s="3" t="s">
        <v>144</v>
      </c>
      <c r="J5" s="3" t="s">
        <v>144</v>
      </c>
      <c r="K5" s="3" t="s">
        <v>179</v>
      </c>
      <c r="L5" s="3" t="s">
        <v>146</v>
      </c>
      <c r="M5" s="3" t="s">
        <v>146</v>
      </c>
      <c r="N5" s="3" t="s">
        <v>146</v>
      </c>
      <c r="O5" s="3" t="s">
        <v>147</v>
      </c>
      <c r="P5" s="3" t="s">
        <v>147</v>
      </c>
      <c r="Q5" s="3" t="s">
        <v>628</v>
      </c>
      <c r="R5" s="3" t="s">
        <v>629</v>
      </c>
      <c r="S5" s="3" t="s">
        <v>630</v>
      </c>
      <c r="T5" s="3" t="s">
        <v>631</v>
      </c>
      <c r="U5" s="3" t="s">
        <v>201</v>
      </c>
      <c r="V5" s="3" t="s">
        <v>489</v>
      </c>
      <c r="W5" s="3" t="s">
        <v>628</v>
      </c>
      <c r="X5" s="3" t="s">
        <v>632</v>
      </c>
      <c r="Y5" s="3" t="s">
        <v>630</v>
      </c>
      <c r="Z5" s="3" t="s">
        <v>631</v>
      </c>
      <c r="AA5" s="3" t="s">
        <v>201</v>
      </c>
      <c r="AB5" s="3" t="s">
        <v>489</v>
      </c>
      <c r="AC5" s="3" t="s">
        <v>628</v>
      </c>
      <c r="AD5" s="3" t="s">
        <v>632</v>
      </c>
      <c r="BF5" s="3" t="s">
        <v>150</v>
      </c>
      <c r="BG5" s="3" t="s">
        <v>144</v>
      </c>
      <c r="BH5" s="3" t="s">
        <v>633</v>
      </c>
      <c r="BI5" s="3">
        <v>2012</v>
      </c>
      <c r="BJ5" s="3" t="s">
        <v>190</v>
      </c>
      <c r="BK5" s="3" t="s">
        <v>634</v>
      </c>
      <c r="BL5" s="3">
        <v>564</v>
      </c>
      <c r="BM5" s="3">
        <v>900</v>
      </c>
      <c r="BN5" s="3">
        <v>62.67</v>
      </c>
      <c r="BO5" s="3" t="s">
        <v>151</v>
      </c>
      <c r="BP5" s="3" t="s">
        <v>144</v>
      </c>
      <c r="BQ5" s="3" t="s">
        <v>635</v>
      </c>
      <c r="BR5" s="3">
        <v>2001</v>
      </c>
      <c r="BS5" s="3" t="s">
        <v>636</v>
      </c>
      <c r="BT5" s="3" t="s">
        <v>490</v>
      </c>
      <c r="BU5" s="3">
        <v>466</v>
      </c>
      <c r="BV5" s="3">
        <v>800</v>
      </c>
      <c r="BW5" s="3">
        <v>58.25</v>
      </c>
      <c r="EB5" s="3" t="s">
        <v>179</v>
      </c>
      <c r="EC5" s="3" t="s">
        <v>491</v>
      </c>
      <c r="ED5" s="3" t="s">
        <v>637</v>
      </c>
      <c r="EE5" s="3" t="s">
        <v>162</v>
      </c>
      <c r="EF5" s="3" t="s">
        <v>492</v>
      </c>
      <c r="FH5" s="4">
        <v>25.0667</v>
      </c>
      <c r="FI5" s="4">
        <v>11.65</v>
      </c>
      <c r="FJ5" s="4">
        <v>0</v>
      </c>
      <c r="FK5" s="4">
        <v>0</v>
      </c>
      <c r="FL5" s="4">
        <v>0</v>
      </c>
      <c r="FM5" s="4">
        <v>36.7167</v>
      </c>
    </row>
    <row r="6" spans="1:169" s="3" customFormat="1" ht="15">
      <c r="A6" s="3">
        <v>5</v>
      </c>
      <c r="B6" s="3" t="s">
        <v>638</v>
      </c>
      <c r="C6" s="3" t="s">
        <v>639</v>
      </c>
      <c r="D6" s="3" t="s">
        <v>640</v>
      </c>
      <c r="E6" s="3" t="s">
        <v>641</v>
      </c>
      <c r="F6" s="3" t="s">
        <v>642</v>
      </c>
      <c r="G6" s="3" t="s">
        <v>156</v>
      </c>
      <c r="H6" s="3" t="s">
        <v>143</v>
      </c>
      <c r="I6" s="3" t="s">
        <v>144</v>
      </c>
      <c r="J6" s="3" t="s">
        <v>144</v>
      </c>
      <c r="K6" s="3" t="s">
        <v>179</v>
      </c>
      <c r="L6" s="3" t="s">
        <v>146</v>
      </c>
      <c r="M6" s="3" t="s">
        <v>146</v>
      </c>
      <c r="N6" s="3" t="s">
        <v>146</v>
      </c>
      <c r="O6" s="3" t="s">
        <v>147</v>
      </c>
      <c r="P6" s="3" t="s">
        <v>147</v>
      </c>
      <c r="Q6" s="3" t="s">
        <v>643</v>
      </c>
      <c r="R6" s="3" t="s">
        <v>644</v>
      </c>
      <c r="S6" s="3" t="s">
        <v>645</v>
      </c>
      <c r="T6" s="3" t="s">
        <v>646</v>
      </c>
      <c r="U6" s="3" t="s">
        <v>646</v>
      </c>
      <c r="V6" s="3" t="s">
        <v>647</v>
      </c>
      <c r="W6" s="3" t="s">
        <v>648</v>
      </c>
      <c r="X6" s="3" t="s">
        <v>644</v>
      </c>
      <c r="Y6" s="3" t="s">
        <v>645</v>
      </c>
      <c r="Z6" s="3" t="s">
        <v>646</v>
      </c>
      <c r="AA6" s="3" t="s">
        <v>646</v>
      </c>
      <c r="AB6" s="3" t="s">
        <v>647</v>
      </c>
      <c r="AC6" s="3" t="s">
        <v>648</v>
      </c>
      <c r="AD6" s="3" t="s">
        <v>644</v>
      </c>
      <c r="BF6" s="3" t="s">
        <v>150</v>
      </c>
      <c r="BG6" s="3" t="s">
        <v>144</v>
      </c>
      <c r="BH6" s="3" t="s">
        <v>649</v>
      </c>
      <c r="BI6" s="3">
        <v>2003</v>
      </c>
      <c r="BJ6" s="3" t="s">
        <v>650</v>
      </c>
      <c r="BK6" s="3" t="s">
        <v>651</v>
      </c>
      <c r="BL6" s="3">
        <v>564</v>
      </c>
      <c r="BM6" s="3">
        <v>1000</v>
      </c>
      <c r="BN6" s="3">
        <v>56.4</v>
      </c>
      <c r="BO6" s="3" t="s">
        <v>151</v>
      </c>
      <c r="BP6" s="3" t="s">
        <v>144</v>
      </c>
      <c r="BQ6" s="3" t="s">
        <v>652</v>
      </c>
      <c r="BR6" s="3">
        <v>2000</v>
      </c>
      <c r="BS6" s="3" t="s">
        <v>653</v>
      </c>
      <c r="BT6" s="3" t="s">
        <v>654</v>
      </c>
      <c r="BU6" s="3">
        <v>524</v>
      </c>
      <c r="BV6" s="3">
        <v>800</v>
      </c>
      <c r="BW6" s="3">
        <v>65.5</v>
      </c>
      <c r="EB6" s="3" t="s">
        <v>179</v>
      </c>
      <c r="EC6" s="3" t="s">
        <v>655</v>
      </c>
      <c r="ED6" s="3" t="s">
        <v>655</v>
      </c>
      <c r="EE6" s="3" t="s">
        <v>162</v>
      </c>
      <c r="EF6" s="3" t="s">
        <v>656</v>
      </c>
      <c r="FH6" s="4">
        <v>22.56</v>
      </c>
      <c r="FI6" s="4">
        <v>13.1</v>
      </c>
      <c r="FJ6" s="4">
        <v>0</v>
      </c>
      <c r="FK6" s="4">
        <v>0</v>
      </c>
      <c r="FL6" s="4">
        <v>0</v>
      </c>
      <c r="FM6" s="4">
        <v>35.66</v>
      </c>
    </row>
    <row r="7" spans="1:169" s="3" customFormat="1" ht="15">
      <c r="A7" s="3">
        <v>6</v>
      </c>
      <c r="B7" s="3" t="s">
        <v>673</v>
      </c>
      <c r="C7" s="3" t="s">
        <v>674</v>
      </c>
      <c r="D7" s="3" t="s">
        <v>675</v>
      </c>
      <c r="E7" s="3" t="s">
        <v>676</v>
      </c>
      <c r="F7" s="3" t="s">
        <v>677</v>
      </c>
      <c r="G7" s="3" t="s">
        <v>156</v>
      </c>
      <c r="H7" s="3" t="s">
        <v>143</v>
      </c>
      <c r="I7" s="3" t="s">
        <v>144</v>
      </c>
      <c r="J7" s="3" t="s">
        <v>144</v>
      </c>
      <c r="K7" s="3" t="s">
        <v>179</v>
      </c>
      <c r="L7" s="3" t="s">
        <v>146</v>
      </c>
      <c r="M7" s="3" t="s">
        <v>146</v>
      </c>
      <c r="N7" s="3" t="s">
        <v>146</v>
      </c>
      <c r="O7" s="3" t="s">
        <v>147</v>
      </c>
      <c r="P7" s="3" t="s">
        <v>147</v>
      </c>
      <c r="Q7" s="3" t="s">
        <v>678</v>
      </c>
      <c r="R7" s="3" t="s">
        <v>679</v>
      </c>
      <c r="S7" s="3" t="s">
        <v>680</v>
      </c>
      <c r="T7" s="3" t="s">
        <v>167</v>
      </c>
      <c r="U7" s="3" t="s">
        <v>167</v>
      </c>
      <c r="V7" s="3" t="s">
        <v>681</v>
      </c>
      <c r="W7" s="3" t="s">
        <v>678</v>
      </c>
      <c r="X7" s="3" t="s">
        <v>682</v>
      </c>
      <c r="Y7" s="3" t="s">
        <v>680</v>
      </c>
      <c r="Z7" s="3" t="s">
        <v>167</v>
      </c>
      <c r="AA7" s="3" t="s">
        <v>167</v>
      </c>
      <c r="AB7" s="3" t="s">
        <v>681</v>
      </c>
      <c r="AC7" s="3" t="s">
        <v>678</v>
      </c>
      <c r="AD7" s="3" t="s">
        <v>682</v>
      </c>
      <c r="BF7" s="3" t="s">
        <v>150</v>
      </c>
      <c r="BG7" s="3" t="s">
        <v>144</v>
      </c>
      <c r="BH7" s="3" t="s">
        <v>683</v>
      </c>
      <c r="BI7" s="3">
        <v>2004</v>
      </c>
      <c r="BJ7" s="3" t="s">
        <v>377</v>
      </c>
      <c r="BK7" s="3" t="s">
        <v>322</v>
      </c>
      <c r="BL7" s="3">
        <v>440</v>
      </c>
      <c r="BM7" s="3">
        <v>800</v>
      </c>
      <c r="BN7" s="3">
        <v>55</v>
      </c>
      <c r="BO7" s="3" t="s">
        <v>151</v>
      </c>
      <c r="BP7" s="3" t="s">
        <v>144</v>
      </c>
      <c r="BQ7" s="3" t="s">
        <v>684</v>
      </c>
      <c r="BR7" s="3">
        <v>2002</v>
      </c>
      <c r="BS7" s="3" t="s">
        <v>685</v>
      </c>
      <c r="BT7" s="3" t="s">
        <v>686</v>
      </c>
      <c r="BU7" s="3">
        <v>565</v>
      </c>
      <c r="BV7" s="3">
        <v>900</v>
      </c>
      <c r="BW7" s="3">
        <v>62.78</v>
      </c>
      <c r="EB7" s="3" t="s">
        <v>179</v>
      </c>
      <c r="EC7" s="3" t="s">
        <v>472</v>
      </c>
      <c r="ED7" s="3" t="s">
        <v>325</v>
      </c>
      <c r="EE7" s="3" t="s">
        <v>687</v>
      </c>
      <c r="EF7" s="3" t="s">
        <v>688</v>
      </c>
      <c r="FH7" s="4">
        <v>22</v>
      </c>
      <c r="FI7" s="4">
        <v>12.5556</v>
      </c>
      <c r="FJ7" s="4">
        <v>0</v>
      </c>
      <c r="FK7" s="4">
        <v>0</v>
      </c>
      <c r="FL7" s="4">
        <v>0</v>
      </c>
      <c r="FM7" s="4">
        <v>34.5556</v>
      </c>
    </row>
    <row r="8" spans="1:169" s="3" customFormat="1" ht="15">
      <c r="A8" s="3">
        <v>7</v>
      </c>
      <c r="B8" s="3" t="s">
        <v>689</v>
      </c>
      <c r="C8" s="3" t="s">
        <v>690</v>
      </c>
      <c r="D8" s="3" t="s">
        <v>691</v>
      </c>
      <c r="E8" s="3" t="s">
        <v>660</v>
      </c>
      <c r="F8" s="3" t="s">
        <v>692</v>
      </c>
      <c r="G8" s="3" t="s">
        <v>156</v>
      </c>
      <c r="H8" s="3" t="s">
        <v>220</v>
      </c>
      <c r="I8" s="3" t="s">
        <v>144</v>
      </c>
      <c r="J8" s="3" t="s">
        <v>144</v>
      </c>
      <c r="K8" s="3" t="s">
        <v>179</v>
      </c>
      <c r="L8" s="3" t="s">
        <v>146</v>
      </c>
      <c r="M8" s="3" t="s">
        <v>146</v>
      </c>
      <c r="N8" s="3" t="s">
        <v>693</v>
      </c>
      <c r="O8" s="3" t="s">
        <v>147</v>
      </c>
      <c r="P8" s="3" t="s">
        <v>147</v>
      </c>
      <c r="Q8" s="3" t="s">
        <v>694</v>
      </c>
      <c r="R8" s="3" t="s">
        <v>695</v>
      </c>
      <c r="S8" s="3" t="s">
        <v>696</v>
      </c>
      <c r="T8" s="3" t="s">
        <v>173</v>
      </c>
      <c r="U8" s="3" t="s">
        <v>173</v>
      </c>
      <c r="V8" s="3" t="s">
        <v>174</v>
      </c>
      <c r="W8" s="3" t="s">
        <v>694</v>
      </c>
      <c r="X8" s="3" t="s">
        <v>697</v>
      </c>
      <c r="Y8" s="3" t="s">
        <v>696</v>
      </c>
      <c r="Z8" s="3" t="s">
        <v>173</v>
      </c>
      <c r="AA8" s="3" t="s">
        <v>173</v>
      </c>
      <c r="AB8" s="3" t="s">
        <v>174</v>
      </c>
      <c r="AC8" s="3" t="s">
        <v>694</v>
      </c>
      <c r="AD8" s="3" t="s">
        <v>697</v>
      </c>
      <c r="BF8" s="3" t="s">
        <v>150</v>
      </c>
      <c r="BG8" s="3" t="s">
        <v>144</v>
      </c>
      <c r="BH8" s="3" t="s">
        <v>698</v>
      </c>
      <c r="BI8" s="3">
        <v>1991</v>
      </c>
      <c r="BJ8" s="3" t="s">
        <v>699</v>
      </c>
      <c r="BK8" s="3" t="s">
        <v>182</v>
      </c>
      <c r="BL8" s="3">
        <v>465</v>
      </c>
      <c r="BM8" s="3">
        <v>800</v>
      </c>
      <c r="BN8" s="3">
        <v>58.12</v>
      </c>
      <c r="BO8" s="3" t="s">
        <v>151</v>
      </c>
      <c r="BP8" s="3" t="s">
        <v>144</v>
      </c>
      <c r="BQ8" s="3" t="s">
        <v>700</v>
      </c>
      <c r="BR8" s="3">
        <v>2011</v>
      </c>
      <c r="BS8" s="3" t="s">
        <v>701</v>
      </c>
      <c r="BT8" s="3" t="s">
        <v>183</v>
      </c>
      <c r="BU8" s="3">
        <v>546</v>
      </c>
      <c r="BV8" s="3">
        <v>1000</v>
      </c>
      <c r="BW8" s="3">
        <v>54.6</v>
      </c>
      <c r="EB8" s="3" t="s">
        <v>179</v>
      </c>
      <c r="EC8" s="3" t="s">
        <v>175</v>
      </c>
      <c r="ED8" s="3" t="s">
        <v>175</v>
      </c>
      <c r="EE8" s="3" t="s">
        <v>175</v>
      </c>
      <c r="EF8" s="3" t="s">
        <v>702</v>
      </c>
      <c r="EQ8" s="3" t="s">
        <v>693</v>
      </c>
      <c r="ER8" s="3" t="s">
        <v>175</v>
      </c>
      <c r="ES8" s="3" t="s">
        <v>175</v>
      </c>
      <c r="ET8" s="3" t="s">
        <v>175</v>
      </c>
      <c r="EU8" s="3" t="s">
        <v>703</v>
      </c>
      <c r="FH8" s="4">
        <v>23.25</v>
      </c>
      <c r="FI8" s="4">
        <v>10.92</v>
      </c>
      <c r="FJ8" s="4">
        <v>0</v>
      </c>
      <c r="FK8" s="4">
        <v>0</v>
      </c>
      <c r="FL8" s="4">
        <v>0</v>
      </c>
      <c r="FM8" s="4">
        <v>34.17</v>
      </c>
    </row>
    <row r="9" spans="164:169" s="3" customFormat="1" ht="15">
      <c r="FH9" s="4"/>
      <c r="FI9" s="4"/>
      <c r="FJ9" s="4"/>
      <c r="FK9" s="4"/>
      <c r="FL9" s="4"/>
      <c r="FM9" s="4"/>
    </row>
    <row r="10" spans="164:169" s="3" customFormat="1" ht="15">
      <c r="FH10" s="4"/>
      <c r="FI10" s="4"/>
      <c r="FJ10" s="4"/>
      <c r="FK10" s="4"/>
      <c r="FL10" s="4"/>
      <c r="FM10" s="4"/>
    </row>
    <row r="11" spans="164:169" s="3" customFormat="1" ht="15">
      <c r="FH11" s="4"/>
      <c r="FI11" s="4"/>
      <c r="FJ11" s="4"/>
      <c r="FK11" s="4"/>
      <c r="FL11" s="4"/>
      <c r="FM11" s="4"/>
    </row>
    <row r="12" spans="164:169" s="3" customFormat="1" ht="15">
      <c r="FH12" s="4"/>
      <c r="FI12" s="4"/>
      <c r="FJ12" s="4"/>
      <c r="FK12" s="4"/>
      <c r="FL12" s="4"/>
      <c r="FM12" s="4"/>
    </row>
    <row r="13" spans="164:169" s="3" customFormat="1" ht="15">
      <c r="FH13" s="4"/>
      <c r="FI13" s="4"/>
      <c r="FJ13" s="4"/>
      <c r="FK13" s="4"/>
      <c r="FL13" s="4"/>
      <c r="FM13" s="4"/>
    </row>
    <row r="14" spans="164:169" s="3" customFormat="1" ht="15">
      <c r="FH14" s="4"/>
      <c r="FI14" s="4"/>
      <c r="FJ14" s="4"/>
      <c r="FK14" s="4"/>
      <c r="FL14" s="4"/>
      <c r="FM14" s="4"/>
    </row>
    <row r="15" spans="164:169" s="3" customFormat="1" ht="15">
      <c r="FH15" s="4"/>
      <c r="FI15" s="4"/>
      <c r="FJ15" s="4"/>
      <c r="FK15" s="4"/>
      <c r="FL15" s="4"/>
      <c r="FM15" s="4"/>
    </row>
    <row r="16" spans="164:169" s="3" customFormat="1" ht="15">
      <c r="FH16" s="4"/>
      <c r="FI16" s="4"/>
      <c r="FJ16" s="4"/>
      <c r="FK16" s="4"/>
      <c r="FL16" s="4"/>
      <c r="FM16" s="4"/>
    </row>
    <row r="17" spans="164:169" s="3" customFormat="1" ht="15">
      <c r="FH17" s="4"/>
      <c r="FI17" s="4"/>
      <c r="FJ17" s="4"/>
      <c r="FK17" s="4"/>
      <c r="FL17" s="4"/>
      <c r="FM17" s="4"/>
    </row>
    <row r="18" spans="164:169" s="3" customFormat="1" ht="15">
      <c r="FH18" s="4"/>
      <c r="FI18" s="4"/>
      <c r="FJ18" s="4"/>
      <c r="FK18" s="4"/>
      <c r="FL18" s="4"/>
      <c r="FM18" s="4"/>
    </row>
    <row r="19" spans="164:169" s="3" customFormat="1" ht="15">
      <c r="FH19" s="4"/>
      <c r="FI19" s="4"/>
      <c r="FJ19" s="4"/>
      <c r="FK19" s="4"/>
      <c r="FL19" s="4"/>
      <c r="FM19" s="4"/>
    </row>
    <row r="20" spans="164:169" s="3" customFormat="1" ht="15">
      <c r="FH20" s="4"/>
      <c r="FI20" s="4"/>
      <c r="FJ20" s="4"/>
      <c r="FK20" s="4"/>
      <c r="FL20" s="4"/>
      <c r="FM20" s="4"/>
    </row>
    <row r="21" spans="164:169" s="3" customFormat="1" ht="15">
      <c r="FH21" s="4"/>
      <c r="FI21" s="4"/>
      <c r="FJ21" s="4"/>
      <c r="FK21" s="4"/>
      <c r="FL21" s="4"/>
      <c r="FM21" s="4"/>
    </row>
    <row r="22" spans="164:169" s="3" customFormat="1" ht="15">
      <c r="FH22" s="4"/>
      <c r="FI22" s="4"/>
      <c r="FJ22" s="4"/>
      <c r="FK22" s="4"/>
      <c r="FL22" s="4"/>
      <c r="FM22" s="4"/>
    </row>
    <row r="23" spans="164:169" s="3" customFormat="1" ht="15">
      <c r="FH23" s="4"/>
      <c r="FI23" s="4"/>
      <c r="FJ23" s="4"/>
      <c r="FK23" s="4"/>
      <c r="FL23" s="4"/>
      <c r="FM23" s="4"/>
    </row>
    <row r="24" spans="164:169" s="3" customFormat="1" ht="15">
      <c r="FH24" s="4"/>
      <c r="FI24" s="4"/>
      <c r="FJ24" s="4"/>
      <c r="FK24" s="4"/>
      <c r="FL24" s="4"/>
      <c r="FM24" s="4"/>
    </row>
    <row r="25" spans="164:169" s="3" customFormat="1" ht="15">
      <c r="FH25" s="4"/>
      <c r="FI25" s="4"/>
      <c r="FJ25" s="4"/>
      <c r="FK25" s="4"/>
      <c r="FL25" s="4"/>
      <c r="FM25" s="4"/>
    </row>
    <row r="26" spans="164:169" s="3" customFormat="1" ht="15">
      <c r="FH26" s="4"/>
      <c r="FI26" s="4"/>
      <c r="FJ26" s="4"/>
      <c r="FK26" s="4"/>
      <c r="FL26" s="4"/>
      <c r="FM26" s="4"/>
    </row>
    <row r="27" spans="164:169" s="3" customFormat="1" ht="15">
      <c r="FH27" s="4"/>
      <c r="FI27" s="4"/>
      <c r="FJ27" s="4"/>
      <c r="FK27" s="4"/>
      <c r="FL27" s="4"/>
      <c r="FM27" s="4"/>
    </row>
    <row r="28" spans="164:169" s="3" customFormat="1" ht="15">
      <c r="FH28" s="4"/>
      <c r="FI28" s="4"/>
      <c r="FJ28" s="4"/>
      <c r="FK28" s="4"/>
      <c r="FL28" s="4"/>
      <c r="FM28" s="4"/>
    </row>
    <row r="29" spans="164:169" s="3" customFormat="1" ht="15">
      <c r="FH29" s="4"/>
      <c r="FI29" s="4"/>
      <c r="FJ29" s="4"/>
      <c r="FK29" s="4"/>
      <c r="FL29" s="4"/>
      <c r="FM29" s="4"/>
    </row>
    <row r="30" spans="164:169" s="3" customFormat="1" ht="15">
      <c r="FH30" s="4"/>
      <c r="FI30" s="4"/>
      <c r="FJ30" s="4"/>
      <c r="FK30" s="4"/>
      <c r="FL30" s="4"/>
      <c r="FM30" s="4"/>
    </row>
    <row r="31" spans="164:169" s="3" customFormat="1" ht="15">
      <c r="FH31" s="4"/>
      <c r="FI31" s="4"/>
      <c r="FJ31" s="4"/>
      <c r="FK31" s="4"/>
      <c r="FL31" s="4"/>
      <c r="FM31" s="4"/>
    </row>
    <row r="32" spans="164:169" s="3" customFormat="1" ht="15">
      <c r="FH32" s="4"/>
      <c r="FI32" s="4"/>
      <c r="FJ32" s="4"/>
      <c r="FK32" s="4"/>
      <c r="FL32" s="4"/>
      <c r="FM32" s="4"/>
    </row>
    <row r="33" spans="164:169" s="3" customFormat="1" ht="15">
      <c r="FH33" s="4"/>
      <c r="FI33" s="4"/>
      <c r="FJ33" s="4"/>
      <c r="FK33" s="4"/>
      <c r="FL33" s="4"/>
      <c r="FM33" s="4"/>
    </row>
    <row r="34" spans="164:169" s="3" customFormat="1" ht="15">
      <c r="FH34" s="4"/>
      <c r="FI34" s="4"/>
      <c r="FJ34" s="4"/>
      <c r="FK34" s="4"/>
      <c r="FL34" s="4"/>
      <c r="FM34" s="4"/>
    </row>
    <row r="35" spans="164:169" s="3" customFormat="1" ht="15">
      <c r="FH35" s="4"/>
      <c r="FI35" s="4"/>
      <c r="FJ35" s="4"/>
      <c r="FK35" s="4"/>
      <c r="FL35" s="4"/>
      <c r="FM35" s="4"/>
    </row>
    <row r="36" spans="164:169" s="3" customFormat="1" ht="15">
      <c r="FH36" s="4"/>
      <c r="FI36" s="4"/>
      <c r="FJ36" s="4"/>
      <c r="FK36" s="4"/>
      <c r="FL36" s="4"/>
      <c r="FM36" s="4"/>
    </row>
    <row r="37" spans="164:169" s="3" customFormat="1" ht="15">
      <c r="FH37" s="4"/>
      <c r="FI37" s="4"/>
      <c r="FJ37" s="4"/>
      <c r="FK37" s="4"/>
      <c r="FL37" s="4"/>
      <c r="FM37" s="4"/>
    </row>
    <row r="38" spans="164:169" s="3" customFormat="1" ht="15">
      <c r="FH38" s="4"/>
      <c r="FI38" s="4"/>
      <c r="FJ38" s="4"/>
      <c r="FK38" s="4"/>
      <c r="FL38" s="4"/>
      <c r="FM38" s="4"/>
    </row>
    <row r="39" spans="164:169" s="3" customFormat="1" ht="15">
      <c r="FH39" s="4"/>
      <c r="FI39" s="4"/>
      <c r="FJ39" s="4"/>
      <c r="FK39" s="4"/>
      <c r="FL39" s="4"/>
      <c r="FM39" s="4"/>
    </row>
    <row r="40" spans="164:169" s="3" customFormat="1" ht="15">
      <c r="FH40" s="4"/>
      <c r="FI40" s="4"/>
      <c r="FJ40" s="4"/>
      <c r="FK40" s="4"/>
      <c r="FL40" s="4"/>
      <c r="FM40" s="4"/>
    </row>
    <row r="41" spans="164:169" s="3" customFormat="1" ht="15">
      <c r="FH41" s="4"/>
      <c r="FI41" s="4"/>
      <c r="FJ41" s="4"/>
      <c r="FK41" s="4"/>
      <c r="FL41" s="4"/>
      <c r="FM41" s="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Rajvir</cp:lastModifiedBy>
  <dcterms:created xsi:type="dcterms:W3CDTF">2013-12-24T10:50:14Z</dcterms:created>
  <dcterms:modified xsi:type="dcterms:W3CDTF">2014-01-31T12:05:35Z</dcterms:modified>
  <cp:category/>
  <cp:version/>
  <cp:contentType/>
  <cp:contentStatus/>
</cp:coreProperties>
</file>