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3020" windowHeight="7365" activeTab="4"/>
  </bookViews>
  <sheets>
    <sheet name="GENERAL" sheetId="1" r:id="rId1"/>
    <sheet name="PH" sheetId="2" r:id="rId2"/>
    <sheet name="SC(R&amp;O)" sheetId="3" r:id="rId3"/>
    <sheet name="SC(M&amp;B)" sheetId="4" r:id="rId4"/>
    <sheet name="BC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<sst xmlns="http://schemas.openxmlformats.org/spreadsheetml/2006/main" count="2999" uniqueCount="963">
  <si>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</si>
  <si>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</si>
  <si>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</si>
  <si>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</si>
  <si>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</si>
  <si>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</si>
  <si>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</si>
  <si>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</si>
  <si>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</si>
  <si>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</si>
  <si>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</si>
  <si>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</si>
  <si>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</si>
  <si>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</si>
  <si>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</si>
  <si>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</si>
  <si>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</si>
  <si>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</si>
  <si>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</si>
  <si>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</si>
  <si>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</si>
  <si>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</si>
  <si>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</si>
  <si>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</si>
  <si>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</si>
  <si>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</si>
  <si>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</si>
  <si>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</si>
  <si>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</si>
  <si>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</si>
  <si>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</si>
  <si>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</si>
  <si>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</si>
  <si>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</si>
  <si>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</si>
  <si>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</si>
  <si>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</si>
  <si>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</si>
  <si>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</si>
  <si>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</si>
  <si>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</si>
  <si>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</si>
  <si>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</si>
  <si>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</si>
  <si>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</si>
  <si>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</si>
  <si>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</si>
  <si>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</si>
  <si>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</si>
  <si>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</si>
  <si>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</si>
  <si>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</si>
  <si>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</si>
  <si>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</si>
  <si>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</si>
  <si>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</si>
  <si>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</si>
  <si>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</si>
  <si>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</si>
  <si>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</si>
  <si>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</si>
  <si>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</si>
  <si>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</si>
  <si>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</si>
  <si>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</si>
  <si>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</si>
  <si>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</si>
  <si>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</si>
  <si>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</si>
  <si>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</si>
  <si>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</si>
  <si>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</si>
  <si>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</si>
  <si>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</si>
  <si>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</si>
  <si>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</si>
  <si>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</si>
  <si>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</si>
  <si>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</si>
  <si>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</si>
  <si>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</si>
  <si>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</si>
  <si>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</si>
  <si>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</si>
  <si>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</si>
  <si>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</si>
  <si>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</si>
  <si>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</si>
  <si>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</si>
  <si>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</si>
  <si>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</si>
  <si>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</si>
  <si>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</si>
  <si>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</si>
  <si>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</si>
  <si>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</si>
  <si>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</si>
  <si>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</si>
  <si>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</si>
  <si>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</si>
  <si>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</si>
  <si>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</si>
  <si>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</si>
  <si>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</si>
  <si>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</si>
  <si>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</si>
  <si>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</si>
  <si>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</si>
  <si>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</si>
  <si>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</si>
  <si>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</si>
  <si>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</si>
  <si>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</si>
  <si>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</si>
  <si>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</si>
  <si>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</si>
  <si>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</si>
  <si>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</si>
  <si>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</si>
  <si>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</si>
  <si>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</si>
  <si>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</si>
  <si>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</si>
  <si>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</si>
  <si>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</si>
  <si>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</si>
  <si>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</si>
  <si>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</si>
  <si>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</si>
  <si>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</si>
  <si>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</si>
  <si>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</si>
  <si>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</si>
  <si>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</si>
  <si>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</si>
  <si>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</si>
  <si>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</si>
  <si>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</si>
  <si>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</si>
  <si>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</si>
  <si>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</si>
  <si>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</si>
  <si>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Male</t>
  </si>
  <si>
    <t>Unmarried</t>
  </si>
  <si>
    <t>Yes</t>
  </si>
  <si>
    <t>General</t>
  </si>
  <si>
    <t>Not Applicable</t>
  </si>
  <si>
    <t>No</t>
  </si>
  <si>
    <t>Graduation</t>
  </si>
  <si>
    <t>PU CHD</t>
  </si>
  <si>
    <t>Post Graduation</t>
  </si>
  <si>
    <t>HISTORY</t>
  </si>
  <si>
    <t>B.Ed.</t>
  </si>
  <si>
    <t>Punjab Govt. TET Paper-II Passed</t>
  </si>
  <si>
    <t>Female</t>
  </si>
  <si>
    <t>Married</t>
  </si>
  <si>
    <t>SC (R &amp;amp; O)</t>
  </si>
  <si>
    <t>LUDHIANA</t>
  </si>
  <si>
    <t>PANJAB UNIVERSITY CHANDIGARH</t>
  </si>
  <si>
    <t>ENGLISH</t>
  </si>
  <si>
    <t>ludhiana</t>
  </si>
  <si>
    <t>M.Phil</t>
  </si>
  <si>
    <t>PUNJABI UNIVERSITY PATIALA</t>
  </si>
  <si>
    <t>jalandhar</t>
  </si>
  <si>
    <t>tehsildar</t>
  </si>
  <si>
    <t>JALANDHAR</t>
  </si>
  <si>
    <t>JAGTAR SINGH</t>
  </si>
  <si>
    <t>FAZILKA</t>
  </si>
  <si>
    <t>152024</t>
  </si>
  <si>
    <t>SST PUNJABI</t>
  </si>
  <si>
    <t>BC</t>
  </si>
  <si>
    <t>MALERKOTLA</t>
  </si>
  <si>
    <t>SANGRUR</t>
  </si>
  <si>
    <t>148023</t>
  </si>
  <si>
    <t>sangrur</t>
  </si>
  <si>
    <t>18 Sep 2013</t>
  </si>
  <si>
    <t>FEROZEPUR</t>
  </si>
  <si>
    <t>GURDASPUR</t>
  </si>
  <si>
    <t>POLITICAL SCIENCE</t>
  </si>
  <si>
    <t>PBI UNIV PATIALA</t>
  </si>
  <si>
    <t>MALOUT</t>
  </si>
  <si>
    <t>MUKTSAR SAHIB</t>
  </si>
  <si>
    <t>PATIALA</t>
  </si>
  <si>
    <t>ABOHAR</t>
  </si>
  <si>
    <t>152116</t>
  </si>
  <si>
    <t>PUNJAB UNIVERSITY</t>
  </si>
  <si>
    <t>SUNAM</t>
  </si>
  <si>
    <t>ECONOMICS</t>
  </si>
  <si>
    <t>PBI. UNI. PATIALA</t>
  </si>
  <si>
    <t>TEHSILDAR</t>
  </si>
  <si>
    <t>SC (M &amp;amp; B)</t>
  </si>
  <si>
    <t>TALWANDI SABO</t>
  </si>
  <si>
    <t>BATHINDA</t>
  </si>
  <si>
    <t>bathinda</t>
  </si>
  <si>
    <t/>
  </si>
  <si>
    <t>PUNJAB UNIVERSITY, CHANDIGARH</t>
  </si>
  <si>
    <t>24 May 2011</t>
  </si>
  <si>
    <t>PUNJABI UNIVERSITY, PATIALA</t>
  </si>
  <si>
    <t>KULWINDER KAUR</t>
  </si>
  <si>
    <t>BATALA</t>
  </si>
  <si>
    <t>Ortho</t>
  </si>
  <si>
    <t>MANSA</t>
  </si>
  <si>
    <t>PIARA SINGH</t>
  </si>
  <si>
    <t>RAJPURA</t>
  </si>
  <si>
    <t>TEHSILDAR RAJPURA</t>
  </si>
  <si>
    <t>152123</t>
  </si>
  <si>
    <t>PU CHANDIGARH</t>
  </si>
  <si>
    <t>BALJINDER KAUR</t>
  </si>
  <si>
    <t>GURU NANAK DEV UNIVERSITY</t>
  </si>
  <si>
    <t>30 Apr 1988</t>
  </si>
  <si>
    <t>AMRITSAR</t>
  </si>
  <si>
    <t>PBI.UNI.PATIALA</t>
  </si>
  <si>
    <t>BHUPINDER KAUR</t>
  </si>
  <si>
    <t>BALDEV SINGH</t>
  </si>
  <si>
    <t>POL SCIENCE</t>
  </si>
  <si>
    <t>NABHA</t>
  </si>
  <si>
    <t>147201</t>
  </si>
  <si>
    <t>SST HINDI</t>
  </si>
  <si>
    <t>148028</t>
  </si>
  <si>
    <t>Sangrur</t>
  </si>
  <si>
    <t>SARBJIT KAUR</t>
  </si>
  <si>
    <t>SR.NO</t>
  </si>
  <si>
    <t>weightage graduation 30%</t>
  </si>
  <si>
    <t>weightage B.ED 30%</t>
  </si>
  <si>
    <t>weightage T.E.T 20%</t>
  </si>
  <si>
    <t>weightage postgraduation 10%</t>
  </si>
  <si>
    <t>weightage mphill 5%</t>
  </si>
  <si>
    <t>weightage phd  5 marks</t>
  </si>
  <si>
    <t>Total weightage</t>
  </si>
  <si>
    <t>GNDU</t>
  </si>
  <si>
    <t>PUNJABI UNIVERSITY</t>
  </si>
  <si>
    <t>RUPINDER KAUR</t>
  </si>
  <si>
    <t>ENG,SST</t>
  </si>
  <si>
    <t>KHANNA</t>
  </si>
  <si>
    <t>141401</t>
  </si>
  <si>
    <t>PUNJABI UNI PATIALA</t>
  </si>
  <si>
    <t>KULDEEP KAUR</t>
  </si>
  <si>
    <t>KULDEEP SINGH</t>
  </si>
  <si>
    <t>PANJAB UNIVERSITY</t>
  </si>
  <si>
    <t>147001</t>
  </si>
  <si>
    <t>ENGLISH, S.ST.</t>
  </si>
  <si>
    <t>RAMANDEEP KAUR</t>
  </si>
  <si>
    <t>SUKHDEV SINGH</t>
  </si>
  <si>
    <t>MANDEEP KAUR</t>
  </si>
  <si>
    <t>14 Oct 2013</t>
  </si>
  <si>
    <t>AMANDEEP KAUR</t>
  </si>
  <si>
    <t>148001</t>
  </si>
  <si>
    <t>SST ENGLISH</t>
  </si>
  <si>
    <t>PBI UNI PATIALA</t>
  </si>
  <si>
    <t>CHARANJIT KAUR</t>
  </si>
  <si>
    <t>151001</t>
  </si>
  <si>
    <t>SUKHMANDER SINGH</t>
  </si>
  <si>
    <t>pargatbrar8@gmail.com</t>
  </si>
  <si>
    <t>PARGATBRAR8@GMAIL.COM</t>
  </si>
  <si>
    <t>ALL</t>
  </si>
  <si>
    <t>151504</t>
  </si>
  <si>
    <t>143001</t>
  </si>
  <si>
    <t>M0017-00001455</t>
  </si>
  <si>
    <t>VIVEK CHANANA</t>
  </si>
  <si>
    <t>MOHAN LAL</t>
  </si>
  <si>
    <t>VIDYA DEVI</t>
  </si>
  <si>
    <t>28 Nov 1977</t>
  </si>
  <si>
    <t>9463385050</t>
  </si>
  <si>
    <t>vivekchanana5@gmail.com</t>
  </si>
  <si>
    <t>VIVEK CHANANA HOUSE NO.87 WARD NO.5 STREET NO.6 MALOUT</t>
  </si>
  <si>
    <t>152107</t>
  </si>
  <si>
    <t>VIVEKCHANANA5@GMAIL.COM</t>
  </si>
  <si>
    <t>73089</t>
  </si>
  <si>
    <t>ENGLISH PUNJABI ELECTIVE ENGLISH HISTORY ECONOMICS</t>
  </si>
  <si>
    <t>4858</t>
  </si>
  <si>
    <t>7291</t>
  </si>
  <si>
    <t>TEACHING OF ENGLISH SOCIAL STUDIES</t>
  </si>
  <si>
    <t>M0017-00035036</t>
  </si>
  <si>
    <t>NAVDEEP KAUR</t>
  </si>
  <si>
    <t>GURMEET SINGH</t>
  </si>
  <si>
    <t>PARVINDER KAUR</t>
  </si>
  <si>
    <t>22 May 1989</t>
  </si>
  <si>
    <t>9780186669</t>
  </si>
  <si>
    <t>kaurnueva@gmail.com</t>
  </si>
  <si>
    <t>V.P.O. CHHAPIAN WALI</t>
  </si>
  <si>
    <t>KAURNUEVA@GMAIL.COM</t>
  </si>
  <si>
    <t>10506000120</t>
  </si>
  <si>
    <t>ENGLISH,PUNJABI,POL.SCI,ECONOMICS,ELECTIVE ENGLISH</t>
  </si>
  <si>
    <t>10506000120/60873</t>
  </si>
  <si>
    <t>10506000120/738</t>
  </si>
  <si>
    <t>SOCIAL STUDIES,ENGLISH</t>
  </si>
  <si>
    <t>M0017-00019864</t>
  </si>
  <si>
    <t>RICHA VERMA</t>
  </si>
  <si>
    <t>VIJAY KUMAR VERMA</t>
  </si>
  <si>
    <t>SAROJ VERMA</t>
  </si>
  <si>
    <t>13 Sep 1985</t>
  </si>
  <si>
    <t>8567877000</t>
  </si>
  <si>
    <t>ajay.sood111@gmail.com</t>
  </si>
  <si>
    <t>70-A, SATKARTAR NAGAR</t>
  </si>
  <si>
    <t>JALANDHAR-1</t>
  </si>
  <si>
    <t>144003</t>
  </si>
  <si>
    <t>0181-4615655</t>
  </si>
  <si>
    <t>AJAY.SOOD111@GMAIL.COM</t>
  </si>
  <si>
    <t>03-DM-156/137245</t>
  </si>
  <si>
    <t>ENGLISH, PUNJABI, ECONOMICS, HISTORY, SANSKRIT</t>
  </si>
  <si>
    <t>03-DM-156/46758</t>
  </si>
  <si>
    <t>CONTEMPORARY CRITICAL THEORY, INDIAN WRITING IN ENGLISH, EUROPEAN CLASSICS IN TRANSLATION, LINGUISTICS</t>
  </si>
  <si>
    <t>2010.JE/A.23/65251</t>
  </si>
  <si>
    <t>PHILOSOPHICAL AND SOCIOLOGICAL BASES OF EDUCATION, EDUCATIONAL PSYCHOLOGY AND GUIDANCE, EMERGING TRENDS IN INDIAN EDUCATION, EDUCATIONAL TECHNOLOGY, MODERN SCHOOL MANAGEMENT, HEALTH EDUCATION, METHODOLOGY I-ENGLISH, METHODOLOGY II – SOCIAL STUDIES, WORK EXPERIENCE PROGRAMME – ART, COMPUTER EDUCATION, PHYSICAL EDUCATION, COMMUNITY SERVICE AND CO-CURRICULAR ACTIVITIES, COOKING</t>
  </si>
  <si>
    <t>M0017-00012463</t>
  </si>
  <si>
    <t>HURSHA RANI</t>
  </si>
  <si>
    <t>ANOKH CHAND SINGLA</t>
  </si>
  <si>
    <t>KIRAN SINGLA</t>
  </si>
  <si>
    <t>15 Sep 1979</t>
  </si>
  <si>
    <t>9876716400</t>
  </si>
  <si>
    <t>CITYHEARTCOMPUTERS@GMAIL.COM</t>
  </si>
  <si>
    <t>H.NO-C-507, WARD NO.14, KATRIAN WALI GALI, K.C.ROAD, BARNALA</t>
  </si>
  <si>
    <t>BARNALA</t>
  </si>
  <si>
    <t>148101</t>
  </si>
  <si>
    <t>239-Z(P)96/86401</t>
  </si>
  <si>
    <t>ENGLISH, PUNJABI, POL.SCI,ECONOMICS,SANSKRIT</t>
  </si>
  <si>
    <t>239-Z(P)96/114</t>
  </si>
  <si>
    <t>MA ECONOMICS</t>
  </si>
  <si>
    <t>1080</t>
  </si>
  <si>
    <t>ENGLISH, S.ST</t>
  </si>
  <si>
    <t>PANJAB UNIVERSITY CHD.</t>
  </si>
  <si>
    <t>A7A6546610</t>
  </si>
  <si>
    <t>MADURAI KAMARAJ UNIVERSITY TAMILNADU</t>
  </si>
  <si>
    <t>M0017-00016820</t>
  </si>
  <si>
    <t>BINDER SINGH</t>
  </si>
  <si>
    <t>LAKHVIR KAUR</t>
  </si>
  <si>
    <t>20 Jul 1987</t>
  </si>
  <si>
    <t>8146036281</t>
  </si>
  <si>
    <t>deepmks@yahoo.com</t>
  </si>
  <si>
    <t>DASHMESH NAGAR, ST NO 01 HOUSE NO 2368 MUKTSAR</t>
  </si>
  <si>
    <t>MUKTSAR</t>
  </si>
  <si>
    <t>152026</t>
  </si>
  <si>
    <t>DEEPMKS@YAHOO.COM</t>
  </si>
  <si>
    <t>16204000012</t>
  </si>
  <si>
    <t>ENG ,PBC, POL SCI, HIS,SOC PBI</t>
  </si>
  <si>
    <t>35223</t>
  </si>
  <si>
    <t>PUNJABI</t>
  </si>
  <si>
    <t>6211</t>
  </si>
  <si>
    <t>TEACHING OF SST, TEACHING O F PUNJABI</t>
  </si>
  <si>
    <t>M0017-00013183</t>
  </si>
  <si>
    <t>SOM PRAKASH</t>
  </si>
  <si>
    <t>OM PRAKASH</t>
  </si>
  <si>
    <t>RANJANA</t>
  </si>
  <si>
    <t>01 Sep 1975</t>
  </si>
  <si>
    <t>9888013813</t>
  </si>
  <si>
    <t>SOMTHESAMI@GMAIL.COM</t>
  </si>
  <si>
    <t>#20082,STREET NO.3.JUJHAR SINGH NAGAR,BATHINDA</t>
  </si>
  <si>
    <t>85016</t>
  </si>
  <si>
    <t>HISTORY,ENGLISH LITERATURE,POL.SC.,ENG.COMP.,HINDI COMP.</t>
  </si>
  <si>
    <t>M.D.S.UNIV.AJMER</t>
  </si>
  <si>
    <t>32750</t>
  </si>
  <si>
    <t>RAJASTHAN UNIV.JAIPUR</t>
  </si>
  <si>
    <t>4033</t>
  </si>
  <si>
    <t>ENGLISH ,HISTORY</t>
  </si>
  <si>
    <t>A7A6516104</t>
  </si>
  <si>
    <t>MADURAI KAMARAJ UNIV.MADURAI</t>
  </si>
  <si>
    <t>M0017-00008870</t>
  </si>
  <si>
    <t>RAMINDERJEET KAUR</t>
  </si>
  <si>
    <t>HARBHAJAN KAUR</t>
  </si>
  <si>
    <t>17 Jul 1982</t>
  </si>
  <si>
    <t>9417649571</t>
  </si>
  <si>
    <t>TRYRANA@GMAIL.COM</t>
  </si>
  <si>
    <t>RAMINDERJEET KAUR W/O. VARINDER SINGH, VILLAGE. GAJPUR BELA, P.O. KOTLA POWER HOUSE</t>
  </si>
  <si>
    <t>ANANDPUR SAHIB</t>
  </si>
  <si>
    <t>ROOPNAGAR</t>
  </si>
  <si>
    <t>140116</t>
  </si>
  <si>
    <t>SINGHVARINDER696@GMAIL.COM</t>
  </si>
  <si>
    <t>83027</t>
  </si>
  <si>
    <t>ENGLISH, PUNJABI, HISTORY, POL.SCIENCE, PUNJABI LITERATURE</t>
  </si>
  <si>
    <t>3204</t>
  </si>
  <si>
    <t>6360</t>
  </si>
  <si>
    <t>SST, PUNJABI</t>
  </si>
  <si>
    <t>M0017-00026779</t>
  </si>
  <si>
    <t>SUKHPAL KAUR</t>
  </si>
  <si>
    <t>25 Jul 1984</t>
  </si>
  <si>
    <t>8427811550</t>
  </si>
  <si>
    <t>kuldeepdhaliwal33@gmail.com</t>
  </si>
  <si>
    <t>V.MAL SINGH WALA PO. BOHA</t>
  </si>
  <si>
    <t>BUDHLADA</t>
  </si>
  <si>
    <t>151503</t>
  </si>
  <si>
    <t>9872737995</t>
  </si>
  <si>
    <t>KULDEEPDHALIWAL33@GMAIL.COM</t>
  </si>
  <si>
    <t>GNC(B)2002-79/84175</t>
  </si>
  <si>
    <t>ENG.(C),PBI.(C),HIS.POL.SCI., HINDI(E)</t>
  </si>
  <si>
    <t>10115310100261</t>
  </si>
  <si>
    <t>CMJ UNI MEGHALAYA</t>
  </si>
  <si>
    <t>GNC(B)2002-79/8281</t>
  </si>
  <si>
    <t>HINDI,HISTORY</t>
  </si>
  <si>
    <t>M0017-00016181</t>
  </si>
  <si>
    <t>PARDEEP KUMAR</t>
  </si>
  <si>
    <t>BIMAL KUMAR</t>
  </si>
  <si>
    <t>SHAKUNTALA DEVI</t>
  </si>
  <si>
    <t>01 Apr 1988</t>
  </si>
  <si>
    <t>9815739833</t>
  </si>
  <si>
    <t>pardeepkm1988@gmail.com</t>
  </si>
  <si>
    <t>WARD NO. 12 HOUSE NO. 64 NEAR POST OFFICE SUNAM DISTRICT SANGRUR PUNJAB</t>
  </si>
  <si>
    <t>PARDEEPKM1988@GMAIL.COM</t>
  </si>
  <si>
    <t>81371</t>
  </si>
  <si>
    <t>POLITICAL SCIENCE, ECONOMICS, HINDI ELECTIVE, ENGLISH, PUNJABI</t>
  </si>
  <si>
    <t>27979</t>
  </si>
  <si>
    <t>11673</t>
  </si>
  <si>
    <t>ECONOMICS, HINDI</t>
  </si>
  <si>
    <t>M0017-00043644</t>
  </si>
  <si>
    <t>GURPRIT KAUR</t>
  </si>
  <si>
    <t>DARSHAN KAUR</t>
  </si>
  <si>
    <t>15 Nov 1985</t>
  </si>
  <si>
    <t>9463441850</t>
  </si>
  <si>
    <t>VPO-BALIAN</t>
  </si>
  <si>
    <t>DHURI VIA LONGOWAL</t>
  </si>
  <si>
    <t>148106</t>
  </si>
  <si>
    <t>95675</t>
  </si>
  <si>
    <t>PUNJABI UNI.PTIALA</t>
  </si>
  <si>
    <t>7605</t>
  </si>
  <si>
    <t>18774</t>
  </si>
  <si>
    <t>TEA OF SST &amp;AMP; PBI</t>
  </si>
  <si>
    <t>M0017-00026793</t>
  </si>
  <si>
    <t>VIRBAHADER SINGH</t>
  </si>
  <si>
    <t>GURCHARAN SINGH</t>
  </si>
  <si>
    <t>PARKASH KAUR</t>
  </si>
  <si>
    <t>29 Jan 1990</t>
  </si>
  <si>
    <t>9417102632</t>
  </si>
  <si>
    <t>SANDHUGAGAN90@GMAIL.COM</t>
  </si>
  <si>
    <t>VILLAGE SHER SINGH WALA PO SUKHANWALA</t>
  </si>
  <si>
    <t>FARIDKOT</t>
  </si>
  <si>
    <t>151203</t>
  </si>
  <si>
    <t>76191</t>
  </si>
  <si>
    <t>HISTORY PBI LIT GEOG</t>
  </si>
  <si>
    <t>26239</t>
  </si>
  <si>
    <t>12396</t>
  </si>
  <si>
    <t>M0017-00015959</t>
  </si>
  <si>
    <t>HARJINDER SINGH</t>
  </si>
  <si>
    <t>PARAMJIT KAUR</t>
  </si>
  <si>
    <t>7508502224</t>
  </si>
  <si>
    <t>simratsidhu22@gmail.com</t>
  </si>
  <si>
    <t>VILL- CHACK SHEIKHUPUR KHURD,P.O- HUSSAINPURA</t>
  </si>
  <si>
    <t>SIMRATSIDHU22@GMAIL.COM</t>
  </si>
  <si>
    <t>Z(P)2007-7482</t>
  </si>
  <si>
    <t>ELECT PBI,POL SCIENCE, ECONOMICS</t>
  </si>
  <si>
    <t>SST, PBI</t>
  </si>
  <si>
    <t>M0017-00032514</t>
  </si>
  <si>
    <t>SHILPA TINNA</t>
  </si>
  <si>
    <t>HARBANS LAL</t>
  </si>
  <si>
    <t>ASHA RANI</t>
  </si>
  <si>
    <t>16 Sep 1988</t>
  </si>
  <si>
    <t>9417104286</t>
  </si>
  <si>
    <t>REETSETHI1984@GMAIL.COM</t>
  </si>
  <si>
    <t>ALAM SHAH ROAD NEAR SANT NIHAL SINGH ASHARAM H.NO. D 2167 FAZILKA</t>
  </si>
  <si>
    <t>NAVDEEPTINNA@GMAIL.COM</t>
  </si>
  <si>
    <t>11405000163</t>
  </si>
  <si>
    <t>ENG.PBC,HIS,HIN,POL</t>
  </si>
  <si>
    <t>558448</t>
  </si>
  <si>
    <t>MGSU BIKANER</t>
  </si>
  <si>
    <t>2054</t>
  </si>
  <si>
    <t>M0017-00021123</t>
  </si>
  <si>
    <t>VANISH KUMAR</t>
  </si>
  <si>
    <t>SATPAL</t>
  </si>
  <si>
    <t>PARVEEN RANI</t>
  </si>
  <si>
    <t>31 May 1988</t>
  </si>
  <si>
    <t>9530502655</t>
  </si>
  <si>
    <t>raghavphotostate@gmail.com</t>
  </si>
  <si>
    <t>SATPAL LAFAFE WALA HNO-1891/7 STREET NO-5 ADRASH NAGAR JALALABAD WEST</t>
  </si>
  <si>
    <t>JALALABAD WEST</t>
  </si>
  <si>
    <t>RAGHAVPHOTOSTATE@GMAIL.COM</t>
  </si>
  <si>
    <t>SATPAL POLYTHENE STORE GANDHI CHOWK</t>
  </si>
  <si>
    <t>11405000697</t>
  </si>
  <si>
    <t>ENG,PBI,HISTORY,POL-SCIENCE,ELE HINDI</t>
  </si>
  <si>
    <t>PANJAB UNIVERSITY CHD</t>
  </si>
  <si>
    <t>HINDI</t>
  </si>
  <si>
    <t>M0017-00001740</t>
  </si>
  <si>
    <t>NEETU RANI</t>
  </si>
  <si>
    <t>CHETAN DASS</t>
  </si>
  <si>
    <t>WANTI DEVI</t>
  </si>
  <si>
    <t>17 Jun 1981</t>
  </si>
  <si>
    <t>8427001719</t>
  </si>
  <si>
    <t>neetu_arora0001@hotmail.com</t>
  </si>
  <si>
    <t>C/O VINOD KUMAR, HNO 95G ST NO 3, PARTAP NAGAR, NEAR GOVT PRIMARY SCHOOL</t>
  </si>
  <si>
    <t>9914905678</t>
  </si>
  <si>
    <t>NEETU_ARORA0001@HOTMAIL.COM</t>
  </si>
  <si>
    <t>C/O HANS RAJ GROVER, BIV/466, STNO 3 SUNDER NAGARI</t>
  </si>
  <si>
    <t>84218</t>
  </si>
  <si>
    <t>HISTORY, ECO., HINDI, ENG. PBI.</t>
  </si>
  <si>
    <t>50421</t>
  </si>
  <si>
    <t>M.A. IN ECONOMICS</t>
  </si>
  <si>
    <t>2222</t>
  </si>
  <si>
    <t>HINDI, ECO, SST(ADD.)</t>
  </si>
  <si>
    <t>M0017-00028863</t>
  </si>
  <si>
    <t>BICKRAMJIT SINGH</t>
  </si>
  <si>
    <t>RANJIT SINGH</t>
  </si>
  <si>
    <t>30 Jul 1986</t>
  </si>
  <si>
    <t>9876199473</t>
  </si>
  <si>
    <t>VICKYSINGHSIDHU473@GMAIL.COM</t>
  </si>
  <si>
    <t>VILL.BHAGWANPURA P.O.SHEKHPURA</t>
  </si>
  <si>
    <t>151302</t>
  </si>
  <si>
    <t>91963</t>
  </si>
  <si>
    <t>PUNJABI,ENGLISH,HISTORY,GEOGRAPHY,POL.SCI</t>
  </si>
  <si>
    <t>36129</t>
  </si>
  <si>
    <t>11849</t>
  </si>
  <si>
    <t>TEACHING OF SOCIAL STUDIES , TEACHING OF PUNJABI</t>
  </si>
  <si>
    <t>26 Oct 2006</t>
  </si>
  <si>
    <t>CMO Sangrur</t>
  </si>
  <si>
    <t>HISTORY HINDI</t>
  </si>
  <si>
    <t>622</t>
  </si>
  <si>
    <t>13791</t>
  </si>
  <si>
    <t>PUNJABI HINDI ENGLISH HISTORY SOCIOLOGY</t>
  </si>
  <si>
    <t>86525</t>
  </si>
  <si>
    <t>SINGLACOMPUTER@YAHOO.COM</t>
  </si>
  <si>
    <t>9815659220</t>
  </si>
  <si>
    <t>148022</t>
  </si>
  <si>
    <t>W/O JASVIR SINGH VPO AMARGARH</t>
  </si>
  <si>
    <t>singlacomputer@yahoo.com</t>
  </si>
  <si>
    <t>02 Jun 1970</t>
  </si>
  <si>
    <t>BHAGWANT KAUR</t>
  </si>
  <si>
    <t>SUCHA SINGH</t>
  </si>
  <si>
    <t>SWARN KAUR</t>
  </si>
  <si>
    <t>M0017-00020242</t>
  </si>
  <si>
    <t>02 Aug 2002</t>
  </si>
  <si>
    <t>CIVIL SURGEON</t>
  </si>
  <si>
    <t>15 Oct 2013</t>
  </si>
  <si>
    <t>SUWIDHA CENTER</t>
  </si>
  <si>
    <t>G.N.D.U</t>
  </si>
  <si>
    <t>EDU. PHILOSOPHY, EDU. PSYCHOLOGY, EMR. TREND, EDU. TECH. METHODOLOGY OF PBI. &amp;AMP; SST.</t>
  </si>
  <si>
    <t>57679</t>
  </si>
  <si>
    <t>HISTORY OF INDIA, NATIONALISM IN INDIA, HISTORY OF PUNJAB, HISTORICAL THOUGHT &amp;AMP; HISTORIOGRAPHY</t>
  </si>
  <si>
    <t>438374</t>
  </si>
  <si>
    <t>ENG, PBI, PBI. (ELECTIVE), HISTORY, POL. SCIENCE</t>
  </si>
  <si>
    <t>161553</t>
  </si>
  <si>
    <t>AMARJEET.MANU@GMAIL.COM</t>
  </si>
  <si>
    <t>9988684044</t>
  </si>
  <si>
    <t>H NO. D5/2402, GALI NO. 5, GURU NANAK PURA, P.O. FATAHPUR,</t>
  </si>
  <si>
    <t>13 May 1984</t>
  </si>
  <si>
    <t>KULWANT SINGH</t>
  </si>
  <si>
    <t>AMARJEET SINGH</t>
  </si>
  <si>
    <t>M0017-00016365</t>
  </si>
  <si>
    <t>29 Apr 2004</t>
  </si>
  <si>
    <t>CIVIL SURGEON PATIALA</t>
  </si>
  <si>
    <t>19 Jan 2010</t>
  </si>
  <si>
    <t>TEHSILDAR PATRAN</t>
  </si>
  <si>
    <t>TEACHING OF PUNJABI, SOCIAL STUDY.</t>
  </si>
  <si>
    <t>7997</t>
  </si>
  <si>
    <t>275</t>
  </si>
  <si>
    <t>PUNJABI, ENGLISH, PUNJABI LIT.,POL.SCI.,HISTORY.</t>
  </si>
  <si>
    <t>96281</t>
  </si>
  <si>
    <t>NAMDEVPATRAN@GMAIL.COM</t>
  </si>
  <si>
    <t>9876623974</t>
  </si>
  <si>
    <t>147105</t>
  </si>
  <si>
    <t>PATRAN</t>
  </si>
  <si>
    <t>V.P.O. HARYAU KHURD</t>
  </si>
  <si>
    <t>namdevpatran@gmail.com</t>
  </si>
  <si>
    <t>10 Dec 1980</t>
  </si>
  <si>
    <t>CHARAN KAUR</t>
  </si>
  <si>
    <t>MUKHTIAR SINGH</t>
  </si>
  <si>
    <t>DALER SINGH</t>
  </si>
  <si>
    <t>M0017-00009236</t>
  </si>
  <si>
    <t>M0017-00024760</t>
  </si>
  <si>
    <t>RAJWANT KAUR</t>
  </si>
  <si>
    <t>AJIT SINGH</t>
  </si>
  <si>
    <t>VIDYA KAUR</t>
  </si>
  <si>
    <t>16 Apr 1983</t>
  </si>
  <si>
    <t>9872230727</t>
  </si>
  <si>
    <t>karandeep177@gmail.com</t>
  </si>
  <si>
    <t>744/2,GARDEN COLONY</t>
  </si>
  <si>
    <t>PATTI</t>
  </si>
  <si>
    <t>TARN TARAN</t>
  </si>
  <si>
    <t>143416</t>
  </si>
  <si>
    <t>KARANDEEP177@GMAIL.COM</t>
  </si>
  <si>
    <t>156069</t>
  </si>
  <si>
    <t>HISTORY,POL.SCI,ELEC.PBI,GEN PBI,GEN.ENG.</t>
  </si>
  <si>
    <t>430231</t>
  </si>
  <si>
    <t>M.A PUNJABI</t>
  </si>
  <si>
    <t>6741</t>
  </si>
  <si>
    <t>TEACHING OF S.ST,TEACHING OF PUNJABI</t>
  </si>
  <si>
    <t>PUNJAB UNI.CHANDIGARH</t>
  </si>
  <si>
    <t>tarn taran</t>
  </si>
  <si>
    <t>patti</t>
  </si>
  <si>
    <t>tehsildar patti</t>
  </si>
  <si>
    <t>13 Sep 2013</t>
  </si>
  <si>
    <t>M0017-00023358</t>
  </si>
  <si>
    <t>GURTEJ SINGH</t>
  </si>
  <si>
    <t>04 Sep 1987</t>
  </si>
  <si>
    <t>8284030884</t>
  </si>
  <si>
    <t>SLACHHA_22@YAHOO.COM</t>
  </si>
  <si>
    <t>VPO CHAK ATTAR SINGH WALA</t>
  </si>
  <si>
    <t>151401</t>
  </si>
  <si>
    <t>10506000151</t>
  </si>
  <si>
    <t>PBI, ENG, PBC, HIS, POL</t>
  </si>
  <si>
    <t>PUNJAB UNI CHANDIGARH</t>
  </si>
  <si>
    <t>MACE(B)2009-7</t>
  </si>
  <si>
    <t>MACE9B)2009-7</t>
  </si>
  <si>
    <t>PUNJABI &amp;AMP; SS</t>
  </si>
  <si>
    <t>27 Jun 2003</t>
  </si>
  <si>
    <t>M0017-00010262</t>
  </si>
  <si>
    <t>SANGITA RANI</t>
  </si>
  <si>
    <t>ITWARI LAL</t>
  </si>
  <si>
    <t>MAYA DEVI</t>
  </si>
  <si>
    <t>07 Nov 1975</t>
  </si>
  <si>
    <t>Divorcee</t>
  </si>
  <si>
    <t>8872713916</t>
  </si>
  <si>
    <t>sangar.sangita@gmail.com</t>
  </si>
  <si>
    <t>HOUSE NO.-6,WARD NO.-10,MOHALLA PATHANA WALA,SANAUR</t>
  </si>
  <si>
    <t>147103</t>
  </si>
  <si>
    <t>SANGAR.SANGITA@GMAIL.COM</t>
  </si>
  <si>
    <t>57198</t>
  </si>
  <si>
    <t>ENG,PBI,HIS,ECO,PB.ADD</t>
  </si>
  <si>
    <t>14520</t>
  </si>
  <si>
    <t>patiala</t>
  </si>
  <si>
    <t>21 Jun 1990</t>
  </si>
  <si>
    <t>M0017-00031785</t>
  </si>
  <si>
    <t>KAMALJEET KAUR</t>
  </si>
  <si>
    <t>BALWANT SINGH</t>
  </si>
  <si>
    <t>JASVIR KAUR</t>
  </si>
  <si>
    <t>09 Apr 1990</t>
  </si>
  <si>
    <t>9855728201</t>
  </si>
  <si>
    <t>moon_dhiman@yahoo.com</t>
  </si>
  <si>
    <t>H.NO. 407, ST. NO. 3, EKTA VIHAR</t>
  </si>
  <si>
    <t>MOON_DHIMAN@YAHOO.COM</t>
  </si>
  <si>
    <t>515009000206</t>
  </si>
  <si>
    <t>ENGLISH, PUNJABI, GEOGRAPHY, MUSIC, POLITICAL SCIENCE</t>
  </si>
  <si>
    <t>22620</t>
  </si>
  <si>
    <t>EXECUTIVE MAGISTRATE PATIALA</t>
  </si>
  <si>
    <t>06 Jul 2007</t>
  </si>
  <si>
    <t>M0017-00039136</t>
  </si>
  <si>
    <t>KAMALPREET</t>
  </si>
  <si>
    <t>MOHINDER PAL</t>
  </si>
  <si>
    <t>SATYA DEVI</t>
  </si>
  <si>
    <t>20 Oct 1990</t>
  </si>
  <si>
    <t>9646429214</t>
  </si>
  <si>
    <t>mehta.preeti20@gmail.com</t>
  </si>
  <si>
    <t>H.NO 1083 DR. B.R. AMBEDKAR STREET BOTTAN MANDI JALANDHAR</t>
  </si>
  <si>
    <t>144001</t>
  </si>
  <si>
    <t>2275165</t>
  </si>
  <si>
    <t>MEHTA.PREETI20@GMAIL.COM</t>
  </si>
  <si>
    <t>2007.SDJ/A.50/340269</t>
  </si>
  <si>
    <t>ECONOMICS/ ELECTIVE HINDI/ POLITICAL SCI</t>
  </si>
  <si>
    <t>2007.SDJ/A.50/445533</t>
  </si>
  <si>
    <t>2007.SDJ/A.50/92013065493</t>
  </si>
  <si>
    <t>S.S.T/ HINDI</t>
  </si>
  <si>
    <t>pnb</t>
  </si>
  <si>
    <t>deepawali</t>
  </si>
  <si>
    <t>25 Oct 2013</t>
  </si>
  <si>
    <t>M0017-00012383</t>
  </si>
  <si>
    <t>RAVINDER KAUR GILL</t>
  </si>
  <si>
    <t>G. S. GILL</t>
  </si>
  <si>
    <t>05 Feb 1981</t>
  </si>
  <si>
    <t>9463731466</t>
  </si>
  <si>
    <t>ADVOCATE_BIKRAM2013@YAHOO.COM</t>
  </si>
  <si>
    <t>HOUSE NO-5, SWISS GREEN(SWISS CITY), RAM TIRATH ROAD</t>
  </si>
  <si>
    <t>99-WC-565</t>
  </si>
  <si>
    <t>ENGLISH,HISTORY AND CULTURE OF PUNJAB,ECONOMICS,PSYCHOLOGY,PUBLIC ADMINISTRATION,HISTORY</t>
  </si>
  <si>
    <t>809</t>
  </si>
  <si>
    <t>TEACHING OF ENGLISH, TEACHING OF SOCIIAL SCIENCE, SCHOOL MANAGEMENT AND COMPUTER EDUCATION, TEACHING LEARNING PROCESS, THE LEARNER-NATURE AND DEVELOPEMENT, PHILOSOPHICAL AND SOCIOLOGICAL BASES OF EDUCATION</t>
  </si>
  <si>
    <t>amritsar</t>
  </si>
  <si>
    <t>baba bakala</t>
  </si>
  <si>
    <t>tehsildar, baba bakala</t>
  </si>
  <si>
    <t>07 Jun 2002</t>
  </si>
  <si>
    <t>M0017-00036433</t>
  </si>
  <si>
    <t>RAJVIR KAUR</t>
  </si>
  <si>
    <t>MEWA SINGH</t>
  </si>
  <si>
    <t>02 Mar 1987</t>
  </si>
  <si>
    <t>9417360789</t>
  </si>
  <si>
    <t>sunilonlinesewa@gmail.com</t>
  </si>
  <si>
    <t>RAJVIR KAUR D/O MEWA SINGH UDDAT ROAD VPO BOHA</t>
  </si>
  <si>
    <t>01652257937</t>
  </si>
  <si>
    <t>HIITCOMPUTERS@GMAIL.COM</t>
  </si>
  <si>
    <t>72356</t>
  </si>
  <si>
    <t>HIS, POL SCI, PBI LIT</t>
  </si>
  <si>
    <t>27516</t>
  </si>
  <si>
    <t>14039</t>
  </si>
  <si>
    <t>PBI &amp;AMP; SST</t>
  </si>
  <si>
    <t>BUHLADA</t>
  </si>
  <si>
    <t>03 Jul 2008</t>
  </si>
  <si>
    <t>M0017-00030106</t>
  </si>
  <si>
    <t>KIRANJIT KAUR</t>
  </si>
  <si>
    <t>GURBAKHASH SINGH</t>
  </si>
  <si>
    <t>RANJIT KAUR</t>
  </si>
  <si>
    <t>11 Mar 1988</t>
  </si>
  <si>
    <t>9781882442</t>
  </si>
  <si>
    <t>acool1497@gmail.com</t>
  </si>
  <si>
    <t>VILLAGE SADHOHERI, P.O. KAKRALA</t>
  </si>
  <si>
    <t>ACOOL1497@GMAIL.COM</t>
  </si>
  <si>
    <t>Z(P)2007-9542</t>
  </si>
  <si>
    <t>ENG, PBI, PBI LIT, POL SCI, PUB ADMIN,</t>
  </si>
  <si>
    <t>TEHSILDAR NABHA</t>
  </si>
  <si>
    <t>30 Apr 1999</t>
  </si>
  <si>
    <t>M0017-00021228</t>
  </si>
  <si>
    <t>GURDEV KAUR</t>
  </si>
  <si>
    <t>02 May 1988</t>
  </si>
  <si>
    <t>7837231289</t>
  </si>
  <si>
    <t>KULDEEP1557@REDIFFMAIL.COM</t>
  </si>
  <si>
    <t>KULDEEP KAUR D/O S. PIARA SINGH,STATION ROAD,V.P.O.-GILL,DISTT.-LDH.</t>
  </si>
  <si>
    <t>141-116</t>
  </si>
  <si>
    <t>13407000049</t>
  </si>
  <si>
    <t>GEN.PBI.,GEN.ENG.,POL.SCI.,ELECT.HINDI,GEOGRAPHY</t>
  </si>
  <si>
    <t>P.U.CHD.</t>
  </si>
  <si>
    <t>87351</t>
  </si>
  <si>
    <t>9409</t>
  </si>
  <si>
    <t>TG. OF HINDI,TG. OF S.ST</t>
  </si>
  <si>
    <t>LUDHIANA (WEST)</t>
  </si>
  <si>
    <t>24 Aug 2011</t>
  </si>
  <si>
    <t>M0017-00027685</t>
  </si>
  <si>
    <t>VIKRAMJEET SINGH</t>
  </si>
  <si>
    <t>BALWINDER SINGH</t>
  </si>
  <si>
    <t>TEJINDER SINGH</t>
  </si>
  <si>
    <t>27 Nov 1988</t>
  </si>
  <si>
    <t>9855052200</t>
  </si>
  <si>
    <t>VIK.21@REDIFFMAIL.COM</t>
  </si>
  <si>
    <t>VILL. ALLUNA, P.O. BASANTPURA</t>
  </si>
  <si>
    <t>140401</t>
  </si>
  <si>
    <t>88802</t>
  </si>
  <si>
    <t>ARTS</t>
  </si>
  <si>
    <t>PUNJABI UNI. PATIALA</t>
  </si>
  <si>
    <t>26810</t>
  </si>
  <si>
    <t>7562</t>
  </si>
  <si>
    <t>ECONOMICS &amp;AMP; PUNJABI</t>
  </si>
  <si>
    <t>pATIALA</t>
  </si>
  <si>
    <t>04 Jun 2009</t>
  </si>
  <si>
    <t>M0017-00019771</t>
  </si>
  <si>
    <t>RAJWINDER KAUR</t>
  </si>
  <si>
    <t>DES RAJ</t>
  </si>
  <si>
    <t>02 Jun 1989</t>
  </si>
  <si>
    <t>9041877975</t>
  </si>
  <si>
    <t>ashwanismn@gmail.com</t>
  </si>
  <si>
    <t>VPO KAKRALA</t>
  </si>
  <si>
    <t>SAMANA</t>
  </si>
  <si>
    <t>147101</t>
  </si>
  <si>
    <t>ASHWANISMN@GMAIL.COM</t>
  </si>
  <si>
    <t>78284</t>
  </si>
  <si>
    <t>HISTORY,POL.SCIENCE,PUNJABI LIT.</t>
  </si>
  <si>
    <t>PUNJABI UNI.PATIALA</t>
  </si>
  <si>
    <t>18855</t>
  </si>
  <si>
    <t>12807</t>
  </si>
  <si>
    <t>S.ST-PUNJABI</t>
  </si>
  <si>
    <t>Patiala</t>
  </si>
  <si>
    <t>samana</t>
  </si>
  <si>
    <t>Tehsildar Samana</t>
  </si>
  <si>
    <t>27 Mar 2010</t>
  </si>
  <si>
    <t>M0017-00042308</t>
  </si>
  <si>
    <t>RANDEEP KAUR</t>
  </si>
  <si>
    <t>PRITAM SINGH</t>
  </si>
  <si>
    <t>26 Oct 1989</t>
  </si>
  <si>
    <t>9914844124</t>
  </si>
  <si>
    <t>omstudio.86@gmail.com</t>
  </si>
  <si>
    <t>VILL - SAGRA. P.O - TAIPUR</t>
  </si>
  <si>
    <t>OMSTUDIO.86@GMAIL.COM</t>
  </si>
  <si>
    <t>9865</t>
  </si>
  <si>
    <t>ENG, PUN, PLO.SCI, PHY. EDU ,ENG. LIT</t>
  </si>
  <si>
    <t>66881</t>
  </si>
  <si>
    <t>9823</t>
  </si>
  <si>
    <t>PHY.EDU, ENG, S.S.T.</t>
  </si>
  <si>
    <t>punjab state</t>
  </si>
  <si>
    <t>naib tehsildhar patran</t>
  </si>
  <si>
    <t>02 Aug 2012</t>
  </si>
  <si>
    <t>M0017-00022884</t>
  </si>
  <si>
    <t>RAJNISH</t>
  </si>
  <si>
    <t>CHAND PRABHA</t>
  </si>
  <si>
    <t>20 Mar 1986</t>
  </si>
  <si>
    <t>9814800455</t>
  </si>
  <si>
    <t>sunilbadyal@gmail.com</t>
  </si>
  <si>
    <t>KULWANT SINGH, CHARJA MOHALLA, H.NO. 53-B, NEAR KALI MATA MANDIR</t>
  </si>
  <si>
    <t>143505</t>
  </si>
  <si>
    <t>9914321823</t>
  </si>
  <si>
    <t>SUNILBADYAL@GMAIL.COM</t>
  </si>
  <si>
    <t>337622</t>
  </si>
  <si>
    <t>443401</t>
  </si>
  <si>
    <t>HINDI MA</t>
  </si>
  <si>
    <t>58521</t>
  </si>
  <si>
    <t>TEACHING OF HINDI, ECO.</t>
  </si>
  <si>
    <t>gurdaspur</t>
  </si>
  <si>
    <t>batala</t>
  </si>
  <si>
    <t>tehsialdar batala</t>
  </si>
  <si>
    <t>27 Apr 2012</t>
  </si>
  <si>
    <t>M0017-00002962</t>
  </si>
  <si>
    <t>CHETNA GOGAR</t>
  </si>
  <si>
    <t>JASWANT SINGH GOGAR</t>
  </si>
  <si>
    <t>KUMKUM GOGAR</t>
  </si>
  <si>
    <t>15 Dec 1982</t>
  </si>
  <si>
    <t>9988600676</t>
  </si>
  <si>
    <t>leenabharti14@ymail.com</t>
  </si>
  <si>
    <t>H.NO.225,W.NO.24,MOHALLA MATA RANI,KHANNA</t>
  </si>
  <si>
    <t>OWCS@YMAIL.COM</t>
  </si>
  <si>
    <t>H.NO.593,ST.NO.11,GHUMAN NAGAR,PATIALA</t>
  </si>
  <si>
    <t>63288</t>
  </si>
  <si>
    <t>ENGLISH PUNJABI FUNCTIONAL ENGLISH POL SCIENCE SOCIOLOGY</t>
  </si>
  <si>
    <t>20676</t>
  </si>
  <si>
    <t>4241</t>
  </si>
  <si>
    <t>TEACHING OF ENGLISH TEACHING OF SST</t>
  </si>
  <si>
    <t>khanna</t>
  </si>
  <si>
    <t>26 Sep 2012</t>
  </si>
  <si>
    <t>M0017-00030224</t>
  </si>
  <si>
    <t>VIJAY KUMAR</t>
  </si>
  <si>
    <t>SITA RAM</t>
  </si>
  <si>
    <t>ANGURI DEVI</t>
  </si>
  <si>
    <t>26 Feb 1989</t>
  </si>
  <si>
    <t>9464326081</t>
  </si>
  <si>
    <t>VIJAY.DHARAMPURA@GMAIL.COM</t>
  </si>
  <si>
    <t>VPO. DHARAM PURA</t>
  </si>
  <si>
    <t>152128</t>
  </si>
  <si>
    <t>10106000328</t>
  </si>
  <si>
    <t>HISTORY, HINDI, POLSCIENCE</t>
  </si>
  <si>
    <t>PU.CHD</t>
  </si>
  <si>
    <t>2302</t>
  </si>
  <si>
    <t>POLSCIENCE</t>
  </si>
  <si>
    <t>535</t>
  </si>
  <si>
    <t>SST, HINDI</t>
  </si>
  <si>
    <t>MAGISTRATE</t>
  </si>
  <si>
    <t>M0017-00014140</t>
  </si>
  <si>
    <t>SONIA RANI</t>
  </si>
  <si>
    <t>SATPAL KATTRI</t>
  </si>
  <si>
    <t>MANJEET KAUR</t>
  </si>
  <si>
    <t>05 Sep 1987</t>
  </si>
  <si>
    <t>9041306445</t>
  </si>
  <si>
    <t>soniakattri@gmail.com</t>
  </si>
  <si>
    <t>WARD NO 6, BHIKHI,</t>
  </si>
  <si>
    <t>SONIAKATTRI@GMAIL.COM</t>
  </si>
  <si>
    <t>75057</t>
  </si>
  <si>
    <t>ECO,HIS.,ENG.ELECTIVE</t>
  </si>
  <si>
    <t>436549</t>
  </si>
  <si>
    <t>G.N.D.U AMRITSAR</t>
  </si>
  <si>
    <t>3763</t>
  </si>
  <si>
    <t>T.G OF ENGLISH, T.G OF SOCIAL STUDY</t>
  </si>
  <si>
    <t>M0017-00017026</t>
  </si>
  <si>
    <t>SATNAM SINGH</t>
  </si>
  <si>
    <t>SUKHWANT SINGH</t>
  </si>
  <si>
    <t>BALBIR KAUR</t>
  </si>
  <si>
    <t>12 Jul 1976</t>
  </si>
  <si>
    <t>9988648346</t>
  </si>
  <si>
    <t>srisamant@gmail.com</t>
  </si>
  <si>
    <t>PAHUWIND ROAD, NEAR SHAMBU DEV KUTIYA, VPO BHIKHIWIND</t>
  </si>
  <si>
    <t>VPO BHIKHIWIND, TEHSIL PATTI</t>
  </si>
  <si>
    <t>143303</t>
  </si>
  <si>
    <t>9988648348</t>
  </si>
  <si>
    <t>SRISAMANT@GMAIL.COM</t>
  </si>
  <si>
    <t>91686</t>
  </si>
  <si>
    <t>ENG,PBI,HIST,POL SCI,PBI(ELEC)</t>
  </si>
  <si>
    <t>GURU NANAK DEV UNI, AMRITSAR</t>
  </si>
  <si>
    <t>12694</t>
  </si>
  <si>
    <t>914</t>
  </si>
  <si>
    <t>ALL SUBJECTS</t>
  </si>
  <si>
    <t>3084</t>
  </si>
  <si>
    <t>22 Mar 2013</t>
  </si>
  <si>
    <t>GOVT HIGH SCHOOL (BOYS), SUR SINGH</t>
  </si>
  <si>
    <t>govt</t>
  </si>
  <si>
    <t>M0017-00020154</t>
  </si>
  <si>
    <t>MOHD NASAR</t>
  </si>
  <si>
    <t>MOHD SULEMAN</t>
  </si>
  <si>
    <t>JAMEELA</t>
  </si>
  <si>
    <t>04 Mar 1988</t>
  </si>
  <si>
    <t>9814537237</t>
  </si>
  <si>
    <t>NASARBILLA3@GMAIL.COM</t>
  </si>
  <si>
    <t>H NO 79 STREET NO 7 QILA REHMATGARH</t>
  </si>
  <si>
    <t>86542</t>
  </si>
  <si>
    <t>PBI ENG POL SCI PSY ECO.</t>
  </si>
  <si>
    <t>66576</t>
  </si>
  <si>
    <t>65273</t>
  </si>
  <si>
    <t>GNDU AMRITSAR</t>
  </si>
  <si>
    <t>TEHSILDAR MALERKOTLA</t>
  </si>
  <si>
    <t>M0017-00029156</t>
  </si>
  <si>
    <t>GURPREET KAUR</t>
  </si>
  <si>
    <t>KEHAR SINGH</t>
  </si>
  <si>
    <t>BALJIT KAUR</t>
  </si>
  <si>
    <t>20 Nov 1980</t>
  </si>
  <si>
    <t>9915811192</t>
  </si>
  <si>
    <t>sara.parminder@gmail.com</t>
  </si>
  <si>
    <t>GURPREET KAUR W/O PARMINDER SINGH RAM BASTI ,ST NO. 7-B H.NO 167</t>
  </si>
  <si>
    <t>9041366605</t>
  </si>
  <si>
    <t>SARA.PARMINDER@GMAIL.COM</t>
  </si>
  <si>
    <t>3056-Z(P)2000</t>
  </si>
  <si>
    <t>PBI.LIT, HISTORY,POL.SCI</t>
  </si>
  <si>
    <t>PBI.UNI. PATAILA</t>
  </si>
  <si>
    <t>10115110100014</t>
  </si>
  <si>
    <t>M.A POL SCI</t>
  </si>
  <si>
    <t>C.M.J MEGHALAYA</t>
  </si>
  <si>
    <t>04-PTL-27</t>
  </si>
  <si>
    <t>SST. PBI</t>
  </si>
  <si>
    <t>PUNJAB .UNI. CHD</t>
  </si>
  <si>
    <t>tehsiladar</t>
  </si>
  <si>
    <t>06 Aug 2012</t>
  </si>
  <si>
    <t>M0017-00020056</t>
  </si>
  <si>
    <t>JEETU</t>
  </si>
  <si>
    <t>BANT SINGH</t>
  </si>
  <si>
    <t>DEVINDER KAUR</t>
  </si>
  <si>
    <t>14 May 1978</t>
  </si>
  <si>
    <t>9988831006</t>
  </si>
  <si>
    <t>jeetu17@sify.com</t>
  </si>
  <si>
    <t>H.NO. 1418/3, KASHMIRIAN STREET, RAGHO MAJRA,</t>
  </si>
  <si>
    <t>83781</t>
  </si>
  <si>
    <t>64458</t>
  </si>
  <si>
    <t>16883</t>
  </si>
  <si>
    <t>HINDI/S.ST</t>
  </si>
  <si>
    <t>tEHSILDAR PATIALA</t>
  </si>
  <si>
    <t>07 Aug 2012</t>
  </si>
  <si>
    <t>M0017-00019960</t>
  </si>
  <si>
    <t>SUKHWINDER KAUR</t>
  </si>
  <si>
    <t>GURMEJ KAUR</t>
  </si>
  <si>
    <t>16 Apr 1985</t>
  </si>
  <si>
    <t>9914040054</t>
  </si>
  <si>
    <t>balrajfzr@gmail.com</t>
  </si>
  <si>
    <t>VILL. MACHHI WARA, PO. JHOKE TEHAL SINGH</t>
  </si>
  <si>
    <t>152001</t>
  </si>
  <si>
    <t>BALRAJFZR@GMAIL.COM</t>
  </si>
  <si>
    <t>119185</t>
  </si>
  <si>
    <t>ENG,PBI,HIS,ECONOMICS,COMPUTER SCIENCE</t>
  </si>
  <si>
    <t>38132</t>
  </si>
  <si>
    <t>MA (ECONOMICS)</t>
  </si>
  <si>
    <t>5449</t>
  </si>
  <si>
    <t>SST &amp;AMP; PBI</t>
  </si>
  <si>
    <t>ferozepur</t>
  </si>
  <si>
    <t>M0017-00033690</t>
  </si>
  <si>
    <t>INDERPREET KAUR</t>
  </si>
  <si>
    <t>02 Jun 1986</t>
  </si>
  <si>
    <t>8427755542</t>
  </si>
  <si>
    <t>KAUR.INDERPREET117@GMAIL.COM</t>
  </si>
  <si>
    <t>V.P.O BAKSHIWALA</t>
  </si>
  <si>
    <t>#68 RANJIT NAGAR ,PATIALA</t>
  </si>
  <si>
    <t>131193</t>
  </si>
  <si>
    <t>ECONOMICS ,POLTICAL SCIENCE ,HOME SCIENCE ,ENGLISH,PUNJABI</t>
  </si>
  <si>
    <t>P U CHANDIGARH</t>
  </si>
  <si>
    <t>49383</t>
  </si>
  <si>
    <t>2733</t>
  </si>
  <si>
    <t>TEACHING OF PUNJABI &amp;AMP; HOME SCIENCE (TEACHING OF SST ADDITIONAL WITH ROLL NO 10238 HAVING MARKS 145/200 IN YEAR 2010)</t>
  </si>
  <si>
    <t>M0017-00022669</t>
  </si>
  <si>
    <t>NAVDEEP MADAN</t>
  </si>
  <si>
    <t>DARSHAN SINGH</t>
  </si>
  <si>
    <t>AMARJEET KAUR</t>
  </si>
  <si>
    <t>21 Sep 1981</t>
  </si>
  <si>
    <t>8287235001</t>
  </si>
  <si>
    <t>navdeep.makkar1981@gmail.com</t>
  </si>
  <si>
    <t>D/O DARSHAN SINGH, SUPER TYRES, OPP SUKHIJA PETROL PUMP, GT ROAD, MALOUT</t>
  </si>
  <si>
    <t>9915760674</t>
  </si>
  <si>
    <t>NAVDEEP.MAKKAR1981@GMAIL.COM</t>
  </si>
  <si>
    <t>46374</t>
  </si>
  <si>
    <t>ENGLISH(COMP), PUNJABI(COMP), ENGLISH(ELECTIVE), ECONOMICS, HISTORY</t>
  </si>
  <si>
    <t>5531</t>
  </si>
  <si>
    <t>3492</t>
  </si>
  <si>
    <t>ENGLISH, SST</t>
  </si>
  <si>
    <t>M0017-00048003</t>
  </si>
  <si>
    <t>ANU CHOPRA</t>
  </si>
  <si>
    <t>PREM KUMAR</t>
  </si>
  <si>
    <t>VIJAY LAXMI</t>
  </si>
  <si>
    <t>09 Nov 1979</t>
  </si>
  <si>
    <t>9501201666</t>
  </si>
  <si>
    <t>anuchopra061@gmail.com</t>
  </si>
  <si>
    <t>H NO 164 KATRA MOTI RAM I/S HATHI GATE</t>
  </si>
  <si>
    <t>ANUCHOPRA061@GMAIL.COM</t>
  </si>
  <si>
    <t>126898</t>
  </si>
  <si>
    <t>ENGLISH,PUNJABI,ECONOIMCS,POL-SCIENCE,EL-HINDI</t>
  </si>
  <si>
    <t>G N D U AMRITSAR</t>
  </si>
  <si>
    <t>15242</t>
  </si>
  <si>
    <t>POL-SCINCE</t>
  </si>
  <si>
    <t>701</t>
  </si>
  <si>
    <t>S.ST,ENGLISH</t>
  </si>
  <si>
    <t>M0017-00024723</t>
  </si>
  <si>
    <t>SHAVETA VIJWESHWAR</t>
  </si>
  <si>
    <t>NAND KISHORE VIJWESHWAR</t>
  </si>
  <si>
    <t>KANTA VIJWESHWAR</t>
  </si>
  <si>
    <t>28 Mar 1977</t>
  </si>
  <si>
    <t>9781801044</t>
  </si>
  <si>
    <t>sk.chopras@yahoo.com</t>
  </si>
  <si>
    <t>312 THATHERIAN STREET NABHA</t>
  </si>
  <si>
    <t>SK.CHOPRAS@YAHOO.COM</t>
  </si>
  <si>
    <t>88657</t>
  </si>
  <si>
    <t>41538</t>
  </si>
  <si>
    <t>MA POL SCI</t>
  </si>
  <si>
    <t>13202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</si>
</sst>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7" fillId="0" borderId="0" xfId="0" applyFont="1" applyFill="1" applyAlignment="1">
      <alignment/>
    </xf>
    <xf numFmtId="164" fontId="37" fillId="0" borderId="10" xfId="0" applyNumberFormat="1" applyFont="1" applyFill="1" applyBorder="1" applyAlignment="1">
      <alignment wrapText="1"/>
    </xf>
    <xf numFmtId="164" fontId="37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164" fontId="20" fillId="0" borderId="10" xfId="0" applyNumberFormat="1" applyFont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24"/>
  <sheetViews>
    <sheetView zoomScalePageLayoutView="0" workbookViewId="0" topLeftCell="A1">
      <selection activeCell="B16" sqref="B16"/>
    </sheetView>
  </sheetViews>
  <sheetFormatPr defaultColWidth="9.140625" defaultRowHeight="18" customHeight="1"/>
  <cols>
    <col min="1" max="1" width="9.140625" style="6" customWidth="1"/>
    <col min="2" max="2" width="22.00390625" style="6" bestFit="1" customWidth="1"/>
    <col min="3" max="4" width="27.421875" style="6" bestFit="1" customWidth="1"/>
    <col min="5" max="5" width="20.140625" style="6" bestFit="1" customWidth="1"/>
    <col min="6" max="6" width="11.57421875" style="6" bestFit="1" customWidth="1"/>
    <col min="7" max="7" width="10.00390625" style="6" bestFit="1" customWidth="1"/>
    <col min="8" max="8" width="15.7109375" style="6" bestFit="1" customWidth="1"/>
    <col min="9" max="9" width="17.8515625" style="6" bestFit="1" customWidth="1"/>
    <col min="10" max="10" width="14.28125" style="6" bestFit="1" customWidth="1"/>
    <col min="11" max="11" width="14.7109375" style="6" bestFit="1" customWidth="1"/>
    <col min="12" max="12" width="16.421875" style="6" bestFit="1" customWidth="1"/>
    <col min="13" max="13" width="19.140625" style="6" bestFit="1" customWidth="1"/>
    <col min="14" max="14" width="18.140625" style="6" bestFit="1" customWidth="1"/>
    <col min="15" max="15" width="15.57421875" style="6" bestFit="1" customWidth="1"/>
    <col min="16" max="16" width="15.421875" style="6" bestFit="1" customWidth="1"/>
    <col min="17" max="17" width="22.00390625" style="6" bestFit="1" customWidth="1"/>
    <col min="18" max="18" width="43.421875" style="6" bestFit="1" customWidth="1"/>
    <col min="19" max="19" width="115.140625" style="6" bestFit="1" customWidth="1"/>
    <col min="20" max="20" width="76.57421875" style="6" bestFit="1" customWidth="1"/>
    <col min="21" max="21" width="17.57421875" style="6" bestFit="1" customWidth="1"/>
    <col min="22" max="22" width="12.8515625" style="6" bestFit="1" customWidth="1"/>
    <col min="23" max="23" width="28.140625" style="6" bestFit="1" customWidth="1"/>
    <col min="24" max="24" width="43.421875" style="6" bestFit="1" customWidth="1"/>
    <col min="25" max="25" width="115.140625" style="6" bestFit="1" customWidth="1"/>
    <col min="26" max="26" width="76.57421875" style="6" bestFit="1" customWidth="1"/>
    <col min="27" max="27" width="17.57421875" style="6" bestFit="1" customWidth="1"/>
    <col min="28" max="28" width="12.8515625" style="6" bestFit="1" customWidth="1"/>
    <col min="29" max="29" width="24.57421875" style="6" bestFit="1" customWidth="1"/>
    <col min="30" max="30" width="43.421875" style="6" bestFit="1" customWidth="1"/>
    <col min="31" max="31" width="26.140625" style="6" bestFit="1" customWidth="1"/>
    <col min="32" max="32" width="30.00390625" style="6" bestFit="1" customWidth="1"/>
    <col min="33" max="33" width="67.421875" style="6" bestFit="1" customWidth="1"/>
    <col min="34" max="34" width="25.28125" style="6" bestFit="1" customWidth="1"/>
    <col min="35" max="35" width="139.421875" style="6" bestFit="1" customWidth="1"/>
    <col min="36" max="36" width="39.28125" style="6" bestFit="1" customWidth="1"/>
    <col min="37" max="37" width="27.57421875" style="6" bestFit="1" customWidth="1"/>
    <col min="38" max="38" width="24.57421875" style="6" bestFit="1" customWidth="1"/>
    <col min="39" max="39" width="24.7109375" style="6" bestFit="1" customWidth="1"/>
    <col min="40" max="40" width="29.57421875" style="6" bestFit="1" customWidth="1"/>
    <col min="41" max="41" width="33.421875" style="6" bestFit="1" customWidth="1"/>
    <col min="42" max="42" width="24.00390625" style="6" bestFit="1" customWidth="1"/>
    <col min="43" max="43" width="28.7109375" style="6" bestFit="1" customWidth="1"/>
    <col min="44" max="44" width="25.421875" style="6" bestFit="1" customWidth="1"/>
    <col min="45" max="45" width="33.57421875" style="6" bestFit="1" customWidth="1"/>
    <col min="46" max="46" width="31.00390625" style="6" bestFit="1" customWidth="1"/>
    <col min="47" max="47" width="28.00390625" style="6" bestFit="1" customWidth="1"/>
    <col min="48" max="48" width="28.140625" style="6" bestFit="1" customWidth="1"/>
    <col min="49" max="49" width="30.7109375" style="6" bestFit="1" customWidth="1"/>
    <col min="50" max="50" width="34.57421875" style="6" bestFit="1" customWidth="1"/>
    <col min="51" max="51" width="25.140625" style="6" bestFit="1" customWidth="1"/>
    <col min="52" max="52" width="29.8515625" style="6" bestFit="1" customWidth="1"/>
    <col min="53" max="53" width="26.57421875" style="6" bestFit="1" customWidth="1"/>
    <col min="54" max="54" width="34.7109375" style="6" bestFit="1" customWidth="1"/>
    <col min="55" max="55" width="32.28125" style="6" bestFit="1" customWidth="1"/>
    <col min="56" max="56" width="29.140625" style="6" bestFit="1" customWidth="1"/>
    <col min="57" max="57" width="29.28125" style="6" bestFit="1" customWidth="1"/>
    <col min="58" max="58" width="30.57421875" style="6" bestFit="1" customWidth="1"/>
    <col min="59" max="59" width="34.421875" style="6" bestFit="1" customWidth="1"/>
    <col min="60" max="60" width="27.57421875" style="6" bestFit="1" customWidth="1"/>
    <col min="61" max="61" width="29.7109375" style="6" bestFit="1" customWidth="1"/>
    <col min="62" max="62" width="255.7109375" style="6" bestFit="1" customWidth="1"/>
    <col min="63" max="63" width="49.421875" style="6" bestFit="1" customWidth="1"/>
    <col min="64" max="64" width="32.140625" style="6" bestFit="1" customWidth="1"/>
    <col min="65" max="65" width="29.00390625" style="6" bestFit="1" customWidth="1"/>
    <col min="66" max="66" width="29.140625" style="6" bestFit="1" customWidth="1"/>
    <col min="67" max="67" width="20.421875" style="6" bestFit="1" customWidth="1"/>
    <col min="68" max="68" width="24.28125" style="6" bestFit="1" customWidth="1"/>
    <col min="69" max="69" width="26.57421875" style="6" bestFit="1" customWidth="1"/>
    <col min="70" max="70" width="19.57421875" style="6" bestFit="1" customWidth="1"/>
    <col min="71" max="71" width="255.7109375" style="6" bestFit="1" customWidth="1"/>
    <col min="72" max="72" width="44.57421875" style="6" bestFit="1" customWidth="1"/>
    <col min="73" max="73" width="21.8515625" style="6" bestFit="1" customWidth="1"/>
    <col min="74" max="74" width="18.7109375" style="6" bestFit="1" customWidth="1"/>
    <col min="75" max="75" width="18.8515625" style="6" bestFit="1" customWidth="1"/>
    <col min="76" max="76" width="21.140625" style="6" bestFit="1" customWidth="1"/>
    <col min="77" max="77" width="25.00390625" style="6" bestFit="1" customWidth="1"/>
    <col min="78" max="78" width="15.57421875" style="6" bestFit="1" customWidth="1"/>
    <col min="79" max="79" width="20.28125" style="6" bestFit="1" customWidth="1"/>
    <col min="80" max="80" width="17.00390625" style="6" bestFit="1" customWidth="1"/>
    <col min="81" max="81" width="25.140625" style="6" bestFit="1" customWidth="1"/>
    <col min="82" max="82" width="22.57421875" style="6" bestFit="1" customWidth="1"/>
    <col min="83" max="83" width="19.57421875" style="6" bestFit="1" customWidth="1"/>
    <col min="84" max="84" width="19.7109375" style="6" bestFit="1" customWidth="1"/>
    <col min="85" max="85" width="37.8515625" style="6" bestFit="1" customWidth="1"/>
    <col min="86" max="86" width="41.7109375" style="6" bestFit="1" customWidth="1"/>
    <col min="87" max="87" width="32.28125" style="6" bestFit="1" customWidth="1"/>
    <col min="88" max="88" width="37.00390625" style="6" bestFit="1" customWidth="1"/>
    <col min="89" max="89" width="33.7109375" style="6" bestFit="1" customWidth="1"/>
    <col min="90" max="90" width="41.8515625" style="6" bestFit="1" customWidth="1"/>
    <col min="91" max="91" width="39.28125" style="6" bestFit="1" customWidth="1"/>
    <col min="92" max="92" width="36.28125" style="6" bestFit="1" customWidth="1"/>
    <col min="93" max="93" width="36.421875" style="6" bestFit="1" customWidth="1"/>
    <col min="94" max="94" width="35.57421875" style="6" bestFit="1" customWidth="1"/>
    <col min="95" max="95" width="39.421875" style="6" bestFit="1" customWidth="1"/>
    <col min="96" max="96" width="30.00390625" style="6" bestFit="1" customWidth="1"/>
    <col min="97" max="97" width="34.7109375" style="6" bestFit="1" customWidth="1"/>
    <col min="98" max="98" width="31.421875" style="6" bestFit="1" customWidth="1"/>
    <col min="99" max="99" width="39.57421875" style="6" bestFit="1" customWidth="1"/>
    <col min="100" max="100" width="37.140625" style="6" bestFit="1" customWidth="1"/>
    <col min="101" max="101" width="34.00390625" style="6" bestFit="1" customWidth="1"/>
    <col min="102" max="102" width="34.140625" style="6" bestFit="1" customWidth="1"/>
    <col min="103" max="103" width="21.8515625" style="6" bestFit="1" customWidth="1"/>
    <col min="104" max="104" width="25.7109375" style="6" bestFit="1" customWidth="1"/>
    <col min="105" max="105" width="34.00390625" style="6" bestFit="1" customWidth="1"/>
    <col min="106" max="106" width="21.00390625" style="6" bestFit="1" customWidth="1"/>
    <col min="107" max="107" width="53.7109375" style="6" bestFit="1" customWidth="1"/>
    <col min="108" max="108" width="47.8515625" style="6" bestFit="1" customWidth="1"/>
    <col min="109" max="109" width="23.28125" style="6" bestFit="1" customWidth="1"/>
    <col min="110" max="110" width="20.28125" style="6" bestFit="1" customWidth="1"/>
    <col min="111" max="111" width="20.421875" style="6" bestFit="1" customWidth="1"/>
    <col min="112" max="112" width="29.28125" style="6" bestFit="1" customWidth="1"/>
    <col min="113" max="113" width="33.140625" style="6" bestFit="1" customWidth="1"/>
    <col min="114" max="114" width="23.7109375" style="6" bestFit="1" customWidth="1"/>
    <col min="115" max="115" width="28.421875" style="6" bestFit="1" customWidth="1"/>
    <col min="116" max="116" width="25.140625" style="6" bestFit="1" customWidth="1"/>
    <col min="117" max="117" width="33.28125" style="6" bestFit="1" customWidth="1"/>
    <col min="118" max="118" width="30.7109375" style="6" bestFit="1" customWidth="1"/>
    <col min="119" max="119" width="27.57421875" style="6" bestFit="1" customWidth="1"/>
    <col min="120" max="120" width="27.8515625" style="6" bestFit="1" customWidth="1"/>
    <col min="121" max="121" width="20.7109375" style="6" bestFit="1" customWidth="1"/>
    <col min="122" max="122" width="15.140625" style="6" bestFit="1" customWidth="1"/>
    <col min="123" max="123" width="19.8515625" style="6" bestFit="1" customWidth="1"/>
    <col min="124" max="124" width="19.421875" style="6" bestFit="1" customWidth="1"/>
    <col min="125" max="125" width="29.7109375" style="6" bestFit="1" customWidth="1"/>
    <col min="126" max="126" width="33.421875" style="6" bestFit="1" customWidth="1"/>
    <col min="127" max="127" width="37.28125" style="6" bestFit="1" customWidth="1"/>
    <col min="128" max="128" width="32.57421875" style="6" bestFit="1" customWidth="1"/>
    <col min="129" max="129" width="34.8515625" style="6" bestFit="1" customWidth="1"/>
    <col min="130" max="130" width="31.7109375" style="6" bestFit="1" customWidth="1"/>
    <col min="131" max="131" width="32.00390625" style="6" bestFit="1" customWidth="1"/>
    <col min="132" max="132" width="14.7109375" style="6" bestFit="1" customWidth="1"/>
    <col min="133" max="133" width="20.00390625" style="6" bestFit="1" customWidth="1"/>
    <col min="134" max="134" width="23.140625" style="6" bestFit="1" customWidth="1"/>
    <col min="135" max="135" width="95.7109375" style="6" bestFit="1" customWidth="1"/>
    <col min="136" max="136" width="14.7109375" style="6" bestFit="1" customWidth="1"/>
    <col min="137" max="137" width="16.28125" style="6" bestFit="1" customWidth="1"/>
    <col min="138" max="138" width="53.28125" style="6" bestFit="1" customWidth="1"/>
    <col min="139" max="139" width="12.7109375" style="6" bestFit="1" customWidth="1"/>
    <col min="140" max="140" width="16.00390625" style="6" bestFit="1" customWidth="1"/>
    <col min="141" max="141" width="14.7109375" style="6" bestFit="1" customWidth="1"/>
    <col min="142" max="142" width="22.7109375" style="6" bestFit="1" customWidth="1"/>
    <col min="143" max="143" width="17.7109375" style="6" bestFit="1" customWidth="1"/>
    <col min="144" max="144" width="18.57421875" style="6" bestFit="1" customWidth="1"/>
    <col min="145" max="145" width="22.7109375" style="6" bestFit="1" customWidth="1"/>
    <col min="146" max="146" width="14.7109375" style="6" bestFit="1" customWidth="1"/>
    <col min="147" max="147" width="18.140625" style="6" bestFit="1" customWidth="1"/>
    <col min="148" max="148" width="17.7109375" style="6" bestFit="1" customWidth="1"/>
    <col min="149" max="149" width="18.57421875" style="6" bestFit="1" customWidth="1"/>
    <col min="150" max="150" width="18.421875" style="6" bestFit="1" customWidth="1"/>
    <col min="151" max="151" width="14.7109375" style="6" bestFit="1" customWidth="1"/>
    <col min="152" max="152" width="15.57421875" style="6" bestFit="1" customWidth="1"/>
    <col min="153" max="153" width="12.140625" style="6" bestFit="1" customWidth="1"/>
    <col min="154" max="154" width="20.140625" style="6" bestFit="1" customWidth="1"/>
    <col min="155" max="155" width="10.57421875" style="6" bestFit="1" customWidth="1"/>
    <col min="156" max="156" width="23.7109375" style="6" bestFit="1" customWidth="1"/>
    <col min="157" max="157" width="14.7109375" style="6" bestFit="1" customWidth="1"/>
    <col min="158" max="158" width="15.421875" style="6" bestFit="1" customWidth="1"/>
    <col min="159" max="159" width="36.140625" style="6" bestFit="1" customWidth="1"/>
    <col min="160" max="160" width="33.57421875" style="6" bestFit="1" customWidth="1"/>
    <col min="161" max="161" width="8.140625" style="6" bestFit="1" customWidth="1"/>
    <col min="162" max="162" width="10.140625" style="6" bestFit="1" customWidth="1"/>
    <col min="163" max="163" width="7.421875" style="6" bestFit="1" customWidth="1"/>
    <col min="164" max="164" width="12.8515625" style="6" bestFit="1" customWidth="1"/>
    <col min="165" max="166" width="11.421875" style="6" bestFit="1" customWidth="1"/>
    <col min="167" max="168" width="12.57421875" style="6" bestFit="1" customWidth="1"/>
    <col min="169" max="169" width="11.421875" style="6" bestFit="1" customWidth="1"/>
    <col min="170" max="170" width="10.57421875" style="6" customWidth="1"/>
    <col min="171" max="16384" width="9.140625" style="6" customWidth="1"/>
  </cols>
  <sheetData>
    <row r="1" spans="1:170" s="1" customFormat="1" ht="18" customHeight="1">
      <c r="A1" s="1" t="s">
        <v>221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2" t="s">
        <v>222</v>
      </c>
      <c r="FI1" s="2" t="s">
        <v>223</v>
      </c>
      <c r="FJ1" s="2" t="s">
        <v>224</v>
      </c>
      <c r="FK1" s="2" t="s">
        <v>225</v>
      </c>
      <c r="FL1" s="2" t="s">
        <v>226</v>
      </c>
      <c r="FM1" s="2" t="s">
        <v>227</v>
      </c>
      <c r="FN1" s="3" t="s">
        <v>228</v>
      </c>
    </row>
    <row r="2" spans="1:170" s="4" customFormat="1" ht="15">
      <c r="A2" s="4">
        <v>1</v>
      </c>
      <c r="B2" s="4" t="s">
        <v>257</v>
      </c>
      <c r="C2" s="4" t="s">
        <v>258</v>
      </c>
      <c r="D2" s="4" t="s">
        <v>259</v>
      </c>
      <c r="E2" s="4" t="s">
        <v>260</v>
      </c>
      <c r="F2" s="4" t="s">
        <v>261</v>
      </c>
      <c r="G2" s="4" t="s">
        <v>142</v>
      </c>
      <c r="H2" s="4" t="s">
        <v>155</v>
      </c>
      <c r="I2" s="4" t="s">
        <v>144</v>
      </c>
      <c r="J2" s="4" t="s">
        <v>144</v>
      </c>
      <c r="K2" s="4" t="s">
        <v>145</v>
      </c>
      <c r="L2" s="4" t="s">
        <v>146</v>
      </c>
      <c r="M2" s="4" t="s">
        <v>146</v>
      </c>
      <c r="N2" s="4" t="s">
        <v>146</v>
      </c>
      <c r="O2" s="4" t="s">
        <v>147</v>
      </c>
      <c r="P2" s="4" t="s">
        <v>147</v>
      </c>
      <c r="Q2" s="4" t="s">
        <v>262</v>
      </c>
      <c r="R2" s="4" t="s">
        <v>263</v>
      </c>
      <c r="S2" s="4" t="s">
        <v>264</v>
      </c>
      <c r="T2" s="4" t="s">
        <v>180</v>
      </c>
      <c r="U2" s="4" t="s">
        <v>181</v>
      </c>
      <c r="V2" s="4" t="s">
        <v>265</v>
      </c>
      <c r="W2" s="4" t="s">
        <v>262</v>
      </c>
      <c r="X2" s="4" t="s">
        <v>266</v>
      </c>
      <c r="Y2" s="4" t="s">
        <v>264</v>
      </c>
      <c r="Z2" s="4" t="s">
        <v>180</v>
      </c>
      <c r="AA2" s="4" t="s">
        <v>181</v>
      </c>
      <c r="AB2" s="4" t="s">
        <v>265</v>
      </c>
      <c r="AC2" s="4" t="s">
        <v>262</v>
      </c>
      <c r="AD2" s="4" t="s">
        <v>266</v>
      </c>
      <c r="AE2" s="4" t="s">
        <v>148</v>
      </c>
      <c r="AF2" s="4" t="s">
        <v>144</v>
      </c>
      <c r="AG2" s="4" t="s">
        <v>267</v>
      </c>
      <c r="AH2" s="4">
        <v>1999</v>
      </c>
      <c r="AI2" s="4" t="s">
        <v>268</v>
      </c>
      <c r="AJ2" s="4" t="s">
        <v>158</v>
      </c>
      <c r="AK2" s="4">
        <v>1578</v>
      </c>
      <c r="AL2" s="4">
        <v>2400</v>
      </c>
      <c r="AM2" s="4">
        <v>65.75</v>
      </c>
      <c r="BF2" s="4" t="s">
        <v>150</v>
      </c>
      <c r="BG2" s="4" t="s">
        <v>144</v>
      </c>
      <c r="BH2" s="4" t="s">
        <v>269</v>
      </c>
      <c r="BI2" s="4">
        <v>2004</v>
      </c>
      <c r="BJ2" s="4" t="s">
        <v>151</v>
      </c>
      <c r="BK2" s="4" t="s">
        <v>158</v>
      </c>
      <c r="BL2" s="4">
        <v>421</v>
      </c>
      <c r="BM2" s="4">
        <v>800</v>
      </c>
      <c r="BN2" s="4">
        <v>52.62</v>
      </c>
      <c r="BO2" s="4" t="s">
        <v>152</v>
      </c>
      <c r="BP2" s="4" t="s">
        <v>144</v>
      </c>
      <c r="BQ2" s="4" t="s">
        <v>270</v>
      </c>
      <c r="BR2" s="4">
        <v>2012</v>
      </c>
      <c r="BS2" s="4" t="s">
        <v>271</v>
      </c>
      <c r="BT2" s="4" t="s">
        <v>162</v>
      </c>
      <c r="BU2" s="4">
        <v>938</v>
      </c>
      <c r="BV2" s="4">
        <v>1200</v>
      </c>
      <c r="BW2" s="4">
        <v>78.17</v>
      </c>
      <c r="DV2" s="4" t="s">
        <v>153</v>
      </c>
      <c r="DW2" s="4" t="s">
        <v>144</v>
      </c>
      <c r="DX2" s="4">
        <v>2013</v>
      </c>
      <c r="DY2" s="4">
        <v>96</v>
      </c>
      <c r="DZ2" s="4">
        <v>150</v>
      </c>
      <c r="EA2" s="4">
        <v>64</v>
      </c>
      <c r="FH2" s="5">
        <f aca="true" t="shared" si="0" ref="FH2:FH17">_xlfn.IFERROR(ROUND((AK2/AL2*30),4),0)</f>
        <v>19.725</v>
      </c>
      <c r="FI2" s="5">
        <f aca="true" t="shared" si="1" ref="FI2:FI17">_xlfn.IFERROR(ROUND((BU2/BV2*30),4),0)</f>
        <v>23.45</v>
      </c>
      <c r="FJ2" s="5">
        <f aca="true" t="shared" si="2" ref="FJ2:FJ17">_xlfn.IFERROR(ROUND((DY2/DZ2*20),4),0)</f>
        <v>12.8</v>
      </c>
      <c r="FK2" s="5">
        <f aca="true" t="shared" si="3" ref="FK2:FK17">_xlfn.IFERROR(ROUND((BL2/BM2*10),4),0)</f>
        <v>5.2625</v>
      </c>
      <c r="FL2" s="5">
        <f aca="true" t="shared" si="4" ref="FL2:FL17">_xlfn.IFERROR(ROUND((DE2/DF2*5),4),0)</f>
        <v>0</v>
      </c>
      <c r="FM2" s="5">
        <f aca="true" t="shared" si="5" ref="FM2:FM17">DQ2</f>
        <v>0</v>
      </c>
      <c r="FN2" s="5">
        <f aca="true" t="shared" si="6" ref="FN2:FN17">(FH2+FI2+FJ2+FK2+FL2+FM2)</f>
        <v>61.2375</v>
      </c>
    </row>
    <row r="3" spans="1:170" s="4" customFormat="1" ht="15">
      <c r="A3" s="4">
        <v>2</v>
      </c>
      <c r="B3" s="4" t="s">
        <v>272</v>
      </c>
      <c r="C3" s="4" t="s">
        <v>273</v>
      </c>
      <c r="D3" s="4" t="s">
        <v>274</v>
      </c>
      <c r="E3" s="4" t="s">
        <v>275</v>
      </c>
      <c r="F3" s="4" t="s">
        <v>276</v>
      </c>
      <c r="G3" s="4" t="s">
        <v>154</v>
      </c>
      <c r="H3" s="4" t="s">
        <v>143</v>
      </c>
      <c r="I3" s="4" t="s">
        <v>144</v>
      </c>
      <c r="J3" s="4" t="s">
        <v>144</v>
      </c>
      <c r="K3" s="4" t="s">
        <v>145</v>
      </c>
      <c r="L3" s="4" t="s">
        <v>146</v>
      </c>
      <c r="M3" s="4" t="s">
        <v>146</v>
      </c>
      <c r="N3" s="4" t="s">
        <v>146</v>
      </c>
      <c r="O3" s="4" t="s">
        <v>147</v>
      </c>
      <c r="P3" s="4" t="s">
        <v>147</v>
      </c>
      <c r="Q3" s="4" t="s">
        <v>277</v>
      </c>
      <c r="R3" s="4" t="s">
        <v>278</v>
      </c>
      <c r="S3" s="4" t="s">
        <v>279</v>
      </c>
      <c r="T3" s="4" t="s">
        <v>180</v>
      </c>
      <c r="U3" s="4" t="s">
        <v>181</v>
      </c>
      <c r="V3" s="4" t="s">
        <v>265</v>
      </c>
      <c r="W3" s="4" t="s">
        <v>277</v>
      </c>
      <c r="X3" s="4" t="s">
        <v>280</v>
      </c>
      <c r="Y3" s="4" t="s">
        <v>279</v>
      </c>
      <c r="Z3" s="4" t="s">
        <v>180</v>
      </c>
      <c r="AA3" s="4" t="s">
        <v>181</v>
      </c>
      <c r="AB3" s="4" t="s">
        <v>265</v>
      </c>
      <c r="AC3" s="4" t="s">
        <v>277</v>
      </c>
      <c r="AD3" s="4" t="s">
        <v>280</v>
      </c>
      <c r="AE3" s="4" t="s">
        <v>148</v>
      </c>
      <c r="AF3" s="4" t="s">
        <v>144</v>
      </c>
      <c r="AG3" s="4" t="s">
        <v>281</v>
      </c>
      <c r="AH3" s="4">
        <v>2009</v>
      </c>
      <c r="AI3" s="4" t="s">
        <v>282</v>
      </c>
      <c r="AJ3" s="4" t="s">
        <v>158</v>
      </c>
      <c r="AK3" s="4">
        <v>1648</v>
      </c>
      <c r="AL3" s="4">
        <v>2400</v>
      </c>
      <c r="AM3" s="4">
        <v>68.67</v>
      </c>
      <c r="BF3" s="4" t="s">
        <v>150</v>
      </c>
      <c r="BG3" s="4" t="s">
        <v>144</v>
      </c>
      <c r="BH3" s="4" t="s">
        <v>283</v>
      </c>
      <c r="BI3" s="4">
        <v>2012</v>
      </c>
      <c r="BJ3" s="4" t="s">
        <v>159</v>
      </c>
      <c r="BK3" s="4" t="s">
        <v>158</v>
      </c>
      <c r="BL3" s="4">
        <v>932</v>
      </c>
      <c r="BM3" s="4">
        <v>1600</v>
      </c>
      <c r="BN3" s="4">
        <v>58.25</v>
      </c>
      <c r="BO3" s="4" t="s">
        <v>152</v>
      </c>
      <c r="BP3" s="4" t="s">
        <v>144</v>
      </c>
      <c r="BQ3" s="4" t="s">
        <v>284</v>
      </c>
      <c r="BR3" s="4">
        <v>2010</v>
      </c>
      <c r="BS3" s="4" t="s">
        <v>285</v>
      </c>
      <c r="BT3" s="4" t="s">
        <v>158</v>
      </c>
      <c r="BU3" s="4">
        <v>827</v>
      </c>
      <c r="BV3" s="4">
        <v>1100</v>
      </c>
      <c r="BW3" s="4">
        <v>75.18</v>
      </c>
      <c r="DV3" s="4" t="s">
        <v>153</v>
      </c>
      <c r="DW3" s="4" t="s">
        <v>144</v>
      </c>
      <c r="DX3" s="4">
        <v>2011</v>
      </c>
      <c r="DY3" s="4">
        <v>91</v>
      </c>
      <c r="DZ3" s="4">
        <v>150</v>
      </c>
      <c r="EA3" s="4">
        <v>60.67</v>
      </c>
      <c r="FH3" s="5">
        <f t="shared" si="0"/>
        <v>20.6</v>
      </c>
      <c r="FI3" s="5">
        <f t="shared" si="1"/>
        <v>22.5545</v>
      </c>
      <c r="FJ3" s="5">
        <f t="shared" si="2"/>
        <v>12.1333</v>
      </c>
      <c r="FK3" s="5">
        <f t="shared" si="3"/>
        <v>5.825</v>
      </c>
      <c r="FL3" s="5">
        <f t="shared" si="4"/>
        <v>0</v>
      </c>
      <c r="FM3" s="5">
        <f t="shared" si="5"/>
        <v>0</v>
      </c>
      <c r="FN3" s="5">
        <f t="shared" si="6"/>
        <v>61.1128</v>
      </c>
    </row>
    <row r="4" spans="1:170" s="4" customFormat="1" ht="15">
      <c r="A4" s="4">
        <v>3</v>
      </c>
      <c r="B4" s="4" t="s">
        <v>286</v>
      </c>
      <c r="C4" s="4" t="s">
        <v>287</v>
      </c>
      <c r="D4" s="4" t="s">
        <v>288</v>
      </c>
      <c r="E4" s="4" t="s">
        <v>289</v>
      </c>
      <c r="F4" s="4" t="s">
        <v>290</v>
      </c>
      <c r="G4" s="4" t="s">
        <v>154</v>
      </c>
      <c r="H4" s="4" t="s">
        <v>155</v>
      </c>
      <c r="I4" s="4" t="s">
        <v>144</v>
      </c>
      <c r="J4" s="4" t="s">
        <v>144</v>
      </c>
      <c r="K4" s="4" t="s">
        <v>145</v>
      </c>
      <c r="L4" s="4" t="s">
        <v>146</v>
      </c>
      <c r="M4" s="4" t="s">
        <v>146</v>
      </c>
      <c r="N4" s="4" t="s">
        <v>146</v>
      </c>
      <c r="O4" s="4" t="s">
        <v>147</v>
      </c>
      <c r="P4" s="4" t="s">
        <v>147</v>
      </c>
      <c r="Q4" s="4" t="s">
        <v>291</v>
      </c>
      <c r="R4" s="4" t="s">
        <v>292</v>
      </c>
      <c r="S4" s="4" t="s">
        <v>293</v>
      </c>
      <c r="T4" s="4" t="s">
        <v>294</v>
      </c>
      <c r="U4" s="4" t="s">
        <v>165</v>
      </c>
      <c r="V4" s="4" t="s">
        <v>295</v>
      </c>
      <c r="W4" s="4" t="s">
        <v>296</v>
      </c>
      <c r="X4" s="4" t="s">
        <v>297</v>
      </c>
      <c r="Y4" s="4" t="s">
        <v>293</v>
      </c>
      <c r="Z4" s="4" t="s">
        <v>294</v>
      </c>
      <c r="AA4" s="4" t="s">
        <v>165</v>
      </c>
      <c r="AB4" s="4" t="s">
        <v>295</v>
      </c>
      <c r="AC4" s="4" t="s">
        <v>296</v>
      </c>
      <c r="AD4" s="4" t="s">
        <v>297</v>
      </c>
      <c r="AE4" s="4" t="s">
        <v>148</v>
      </c>
      <c r="AF4" s="4" t="s">
        <v>144</v>
      </c>
      <c r="AG4" s="4" t="s">
        <v>298</v>
      </c>
      <c r="AH4" s="4">
        <v>2006</v>
      </c>
      <c r="AI4" s="4" t="s">
        <v>299</v>
      </c>
      <c r="AJ4" s="4" t="s">
        <v>238</v>
      </c>
      <c r="AK4" s="4">
        <v>1837</v>
      </c>
      <c r="AL4" s="4">
        <v>2400</v>
      </c>
      <c r="AM4" s="4">
        <v>76.54</v>
      </c>
      <c r="BF4" s="4" t="s">
        <v>150</v>
      </c>
      <c r="BG4" s="4" t="s">
        <v>144</v>
      </c>
      <c r="BH4" s="4" t="s">
        <v>300</v>
      </c>
      <c r="BI4" s="4">
        <v>2008</v>
      </c>
      <c r="BJ4" s="4" t="s">
        <v>301</v>
      </c>
      <c r="BK4" s="4" t="s">
        <v>238</v>
      </c>
      <c r="BL4" s="4">
        <v>465</v>
      </c>
      <c r="BM4" s="4">
        <v>800</v>
      </c>
      <c r="BN4" s="4">
        <v>58.12</v>
      </c>
      <c r="BO4" s="4" t="s">
        <v>152</v>
      </c>
      <c r="BP4" s="4" t="s">
        <v>144</v>
      </c>
      <c r="BQ4" s="4" t="s">
        <v>302</v>
      </c>
      <c r="BR4" s="4">
        <v>2011</v>
      </c>
      <c r="BS4" s="4" t="s">
        <v>303</v>
      </c>
      <c r="BT4" s="4" t="s">
        <v>208</v>
      </c>
      <c r="BU4" s="4">
        <v>735</v>
      </c>
      <c r="BV4" s="4">
        <v>1100</v>
      </c>
      <c r="BW4" s="4">
        <v>66.82</v>
      </c>
      <c r="DV4" s="4" t="s">
        <v>153</v>
      </c>
      <c r="DW4" s="4" t="s">
        <v>144</v>
      </c>
      <c r="DX4" s="4">
        <v>2011</v>
      </c>
      <c r="DY4" s="4">
        <v>92</v>
      </c>
      <c r="DZ4" s="4">
        <v>150</v>
      </c>
      <c r="EA4" s="4">
        <v>61.33</v>
      </c>
      <c r="FH4" s="5">
        <f t="shared" si="0"/>
        <v>22.9625</v>
      </c>
      <c r="FI4" s="5">
        <f t="shared" si="1"/>
        <v>20.0455</v>
      </c>
      <c r="FJ4" s="5">
        <f t="shared" si="2"/>
        <v>12.2667</v>
      </c>
      <c r="FK4" s="5">
        <f t="shared" si="3"/>
        <v>5.8125</v>
      </c>
      <c r="FL4" s="5">
        <f t="shared" si="4"/>
        <v>0</v>
      </c>
      <c r="FM4" s="5">
        <f t="shared" si="5"/>
        <v>0</v>
      </c>
      <c r="FN4" s="5">
        <f t="shared" si="6"/>
        <v>61.087199999999996</v>
      </c>
    </row>
    <row r="5" spans="1:170" s="4" customFormat="1" ht="15">
      <c r="A5" s="4">
        <v>4</v>
      </c>
      <c r="B5" s="4" t="s">
        <v>304</v>
      </c>
      <c r="C5" s="4" t="s">
        <v>305</v>
      </c>
      <c r="D5" s="4" t="s">
        <v>306</v>
      </c>
      <c r="E5" s="4" t="s">
        <v>307</v>
      </c>
      <c r="F5" s="4" t="s">
        <v>308</v>
      </c>
      <c r="G5" s="4" t="s">
        <v>154</v>
      </c>
      <c r="H5" s="4" t="s">
        <v>155</v>
      </c>
      <c r="I5" s="4" t="s">
        <v>144</v>
      </c>
      <c r="J5" s="4" t="s">
        <v>144</v>
      </c>
      <c r="K5" s="4" t="s">
        <v>145</v>
      </c>
      <c r="L5" s="4" t="s">
        <v>146</v>
      </c>
      <c r="M5" s="4" t="s">
        <v>146</v>
      </c>
      <c r="N5" s="4" t="s">
        <v>146</v>
      </c>
      <c r="O5" s="4" t="s">
        <v>147</v>
      </c>
      <c r="P5" s="4" t="s">
        <v>147</v>
      </c>
      <c r="Q5" s="4" t="s">
        <v>309</v>
      </c>
      <c r="R5" s="4" t="s">
        <v>310</v>
      </c>
      <c r="S5" s="4" t="s">
        <v>311</v>
      </c>
      <c r="T5" s="4" t="s">
        <v>312</v>
      </c>
      <c r="U5" s="4" t="s">
        <v>312</v>
      </c>
      <c r="V5" s="4" t="s">
        <v>313</v>
      </c>
      <c r="W5" s="4" t="s">
        <v>309</v>
      </c>
      <c r="X5" s="4" t="s">
        <v>310</v>
      </c>
      <c r="Y5" s="4" t="s">
        <v>311</v>
      </c>
      <c r="Z5" s="4" t="s">
        <v>312</v>
      </c>
      <c r="AA5" s="4" t="s">
        <v>312</v>
      </c>
      <c r="AB5" s="4" t="s">
        <v>313</v>
      </c>
      <c r="AC5" s="4" t="s">
        <v>309</v>
      </c>
      <c r="AD5" s="4" t="s">
        <v>310</v>
      </c>
      <c r="AE5" s="4" t="s">
        <v>148</v>
      </c>
      <c r="AF5" s="4" t="s">
        <v>144</v>
      </c>
      <c r="AG5" s="4" t="s">
        <v>314</v>
      </c>
      <c r="AH5" s="4">
        <v>1998</v>
      </c>
      <c r="AI5" s="4" t="s">
        <v>315</v>
      </c>
      <c r="AJ5" s="4" t="s">
        <v>162</v>
      </c>
      <c r="AK5" s="4">
        <v>1440</v>
      </c>
      <c r="AL5" s="4">
        <v>2400</v>
      </c>
      <c r="AM5" s="4">
        <v>60</v>
      </c>
      <c r="BF5" s="4" t="s">
        <v>150</v>
      </c>
      <c r="BG5" s="4" t="s">
        <v>144</v>
      </c>
      <c r="BH5" s="4" t="s">
        <v>316</v>
      </c>
      <c r="BI5" s="4">
        <v>2002</v>
      </c>
      <c r="BJ5" s="4" t="s">
        <v>317</v>
      </c>
      <c r="BK5" s="4" t="s">
        <v>162</v>
      </c>
      <c r="BL5" s="4">
        <v>430</v>
      </c>
      <c r="BM5" s="4">
        <v>800</v>
      </c>
      <c r="BN5" s="4">
        <v>53.75</v>
      </c>
      <c r="BO5" s="4" t="s">
        <v>152</v>
      </c>
      <c r="BP5" s="4" t="s">
        <v>144</v>
      </c>
      <c r="BQ5" s="4" t="s">
        <v>318</v>
      </c>
      <c r="BR5" s="4">
        <v>2001</v>
      </c>
      <c r="BS5" s="4" t="s">
        <v>319</v>
      </c>
      <c r="BT5" s="4" t="s">
        <v>320</v>
      </c>
      <c r="BU5" s="4">
        <v>758</v>
      </c>
      <c r="BV5" s="4">
        <v>1000</v>
      </c>
      <c r="BW5" s="4">
        <v>75.8</v>
      </c>
      <c r="CY5" s="4" t="s">
        <v>161</v>
      </c>
      <c r="CZ5" s="4" t="s">
        <v>144</v>
      </c>
      <c r="DA5" s="4" t="s">
        <v>321</v>
      </c>
      <c r="DB5" s="4">
        <v>2007</v>
      </c>
      <c r="DC5" s="4" t="s">
        <v>187</v>
      </c>
      <c r="DD5" s="4" t="s">
        <v>322</v>
      </c>
      <c r="DE5" s="4">
        <v>214</v>
      </c>
      <c r="DF5" s="4">
        <v>400</v>
      </c>
      <c r="DG5" s="4">
        <v>53.5</v>
      </c>
      <c r="DV5" s="4" t="s">
        <v>153</v>
      </c>
      <c r="DW5" s="4" t="s">
        <v>144</v>
      </c>
      <c r="DX5" s="4">
        <v>2013</v>
      </c>
      <c r="DY5" s="4">
        <v>91</v>
      </c>
      <c r="DZ5" s="4">
        <v>150</v>
      </c>
      <c r="EA5" s="4">
        <v>60.67</v>
      </c>
      <c r="FH5" s="5">
        <f t="shared" si="0"/>
        <v>18</v>
      </c>
      <c r="FI5" s="5">
        <f t="shared" si="1"/>
        <v>22.74</v>
      </c>
      <c r="FJ5" s="5">
        <f t="shared" si="2"/>
        <v>12.1333</v>
      </c>
      <c r="FK5" s="5">
        <f t="shared" si="3"/>
        <v>5.375</v>
      </c>
      <c r="FL5" s="5">
        <f t="shared" si="4"/>
        <v>2.675</v>
      </c>
      <c r="FM5" s="5">
        <f t="shared" si="5"/>
        <v>0</v>
      </c>
      <c r="FN5" s="5">
        <f t="shared" si="6"/>
        <v>60.92329999999999</v>
      </c>
    </row>
    <row r="6" spans="1:170" s="4" customFormat="1" ht="15">
      <c r="A6" s="4">
        <v>5</v>
      </c>
      <c r="B6" s="4" t="s">
        <v>323</v>
      </c>
      <c r="C6" s="4" t="s">
        <v>243</v>
      </c>
      <c r="D6" s="4" t="s">
        <v>324</v>
      </c>
      <c r="E6" s="4" t="s">
        <v>325</v>
      </c>
      <c r="F6" s="4" t="s">
        <v>326</v>
      </c>
      <c r="G6" s="4" t="s">
        <v>154</v>
      </c>
      <c r="H6" s="4" t="s">
        <v>143</v>
      </c>
      <c r="I6" s="4" t="s">
        <v>144</v>
      </c>
      <c r="J6" s="4" t="s">
        <v>144</v>
      </c>
      <c r="K6" s="4" t="s">
        <v>145</v>
      </c>
      <c r="L6" s="4" t="s">
        <v>146</v>
      </c>
      <c r="M6" s="4" t="s">
        <v>146</v>
      </c>
      <c r="N6" s="4" t="s">
        <v>146</v>
      </c>
      <c r="O6" s="4" t="s">
        <v>147</v>
      </c>
      <c r="P6" s="4" t="s">
        <v>147</v>
      </c>
      <c r="Q6" s="4" t="s">
        <v>327</v>
      </c>
      <c r="R6" s="4" t="s">
        <v>328</v>
      </c>
      <c r="S6" s="4" t="s">
        <v>329</v>
      </c>
      <c r="T6" s="4" t="s">
        <v>330</v>
      </c>
      <c r="U6" s="4" t="s">
        <v>181</v>
      </c>
      <c r="V6" s="4" t="s">
        <v>331</v>
      </c>
      <c r="W6" s="4" t="s">
        <v>327</v>
      </c>
      <c r="X6" s="4" t="s">
        <v>332</v>
      </c>
      <c r="Y6" s="4" t="s">
        <v>329</v>
      </c>
      <c r="Z6" s="4" t="s">
        <v>330</v>
      </c>
      <c r="AA6" s="4" t="s">
        <v>181</v>
      </c>
      <c r="AB6" s="4" t="s">
        <v>331</v>
      </c>
      <c r="AC6" s="4" t="s">
        <v>327</v>
      </c>
      <c r="AD6" s="4" t="s">
        <v>332</v>
      </c>
      <c r="AE6" s="4" t="s">
        <v>148</v>
      </c>
      <c r="AF6" s="4" t="s">
        <v>144</v>
      </c>
      <c r="AG6" s="4" t="s">
        <v>333</v>
      </c>
      <c r="AH6" s="4">
        <v>2007</v>
      </c>
      <c r="AI6" s="4" t="s">
        <v>334</v>
      </c>
      <c r="AJ6" s="4" t="s">
        <v>206</v>
      </c>
      <c r="AK6" s="4">
        <v>1629</v>
      </c>
      <c r="AL6" s="4">
        <v>2400</v>
      </c>
      <c r="AM6" s="4">
        <v>67.88</v>
      </c>
      <c r="BF6" s="4" t="s">
        <v>150</v>
      </c>
      <c r="BG6" s="4" t="s">
        <v>144</v>
      </c>
      <c r="BH6" s="4" t="s">
        <v>335</v>
      </c>
      <c r="BI6" s="4">
        <v>2012</v>
      </c>
      <c r="BJ6" s="4" t="s">
        <v>336</v>
      </c>
      <c r="BK6" s="4" t="s">
        <v>206</v>
      </c>
      <c r="BL6" s="4">
        <v>481</v>
      </c>
      <c r="BM6" s="4">
        <v>800</v>
      </c>
      <c r="BN6" s="4">
        <v>60.12</v>
      </c>
      <c r="BO6" s="4" t="s">
        <v>152</v>
      </c>
      <c r="BP6" s="4" t="s">
        <v>144</v>
      </c>
      <c r="BQ6" s="4" t="s">
        <v>337</v>
      </c>
      <c r="BR6" s="4">
        <v>2008</v>
      </c>
      <c r="BS6" s="4" t="s">
        <v>338</v>
      </c>
      <c r="BT6" s="4" t="s">
        <v>206</v>
      </c>
      <c r="BU6" s="4">
        <v>806</v>
      </c>
      <c r="BV6" s="4">
        <v>1100</v>
      </c>
      <c r="BW6" s="4">
        <v>73.27</v>
      </c>
      <c r="DV6" s="4" t="s">
        <v>153</v>
      </c>
      <c r="DW6" s="4" t="s">
        <v>144</v>
      </c>
      <c r="DX6" s="4">
        <v>2011</v>
      </c>
      <c r="DY6" s="4">
        <v>94</v>
      </c>
      <c r="DZ6" s="4">
        <v>150</v>
      </c>
      <c r="EA6" s="4">
        <v>62.67</v>
      </c>
      <c r="FH6" s="5">
        <f t="shared" si="0"/>
        <v>20.3625</v>
      </c>
      <c r="FI6" s="5">
        <f t="shared" si="1"/>
        <v>21.9818</v>
      </c>
      <c r="FJ6" s="5">
        <f t="shared" si="2"/>
        <v>12.5333</v>
      </c>
      <c r="FK6" s="5">
        <f t="shared" si="3"/>
        <v>6.0125</v>
      </c>
      <c r="FL6" s="5">
        <f t="shared" si="4"/>
        <v>0</v>
      </c>
      <c r="FM6" s="5">
        <f t="shared" si="5"/>
        <v>0</v>
      </c>
      <c r="FN6" s="5">
        <f t="shared" si="6"/>
        <v>60.890100000000004</v>
      </c>
    </row>
    <row r="7" spans="1:170" s="4" customFormat="1" ht="15">
      <c r="A7" s="4">
        <v>6</v>
      </c>
      <c r="B7" s="4" t="s">
        <v>339</v>
      </c>
      <c r="C7" s="4" t="s">
        <v>340</v>
      </c>
      <c r="D7" s="4" t="s">
        <v>341</v>
      </c>
      <c r="E7" s="4" t="s">
        <v>342</v>
      </c>
      <c r="F7" s="4" t="s">
        <v>343</v>
      </c>
      <c r="G7" s="4" t="s">
        <v>142</v>
      </c>
      <c r="H7" s="4" t="s">
        <v>155</v>
      </c>
      <c r="I7" s="4" t="s">
        <v>144</v>
      </c>
      <c r="J7" s="4" t="s">
        <v>144</v>
      </c>
      <c r="K7" s="4" t="s">
        <v>145</v>
      </c>
      <c r="L7" s="4" t="s">
        <v>146</v>
      </c>
      <c r="M7" s="4" t="s">
        <v>146</v>
      </c>
      <c r="N7" s="4" t="s">
        <v>146</v>
      </c>
      <c r="O7" s="4" t="s">
        <v>147</v>
      </c>
      <c r="P7" s="4" t="s">
        <v>147</v>
      </c>
      <c r="Q7" s="4" t="s">
        <v>344</v>
      </c>
      <c r="R7" s="4" t="s">
        <v>345</v>
      </c>
      <c r="S7" s="4" t="s">
        <v>346</v>
      </c>
      <c r="T7" s="4" t="s">
        <v>192</v>
      </c>
      <c r="U7" s="4" t="s">
        <v>192</v>
      </c>
      <c r="V7" s="4" t="s">
        <v>250</v>
      </c>
      <c r="W7" s="4" t="s">
        <v>344</v>
      </c>
      <c r="X7" s="4" t="s">
        <v>345</v>
      </c>
      <c r="Y7" s="4" t="s">
        <v>346</v>
      </c>
      <c r="Z7" s="4" t="s">
        <v>192</v>
      </c>
      <c r="AA7" s="4" t="s">
        <v>192</v>
      </c>
      <c r="AB7" s="4" t="s">
        <v>250</v>
      </c>
      <c r="AC7" s="4" t="s">
        <v>344</v>
      </c>
      <c r="AD7" s="4" t="s">
        <v>345</v>
      </c>
      <c r="AE7" s="4" t="s">
        <v>148</v>
      </c>
      <c r="AF7" s="4" t="s">
        <v>144</v>
      </c>
      <c r="AG7" s="4" t="s">
        <v>347</v>
      </c>
      <c r="AH7" s="4">
        <v>1994</v>
      </c>
      <c r="AI7" s="4" t="s">
        <v>348</v>
      </c>
      <c r="AJ7" s="4" t="s">
        <v>349</v>
      </c>
      <c r="AK7" s="4">
        <v>1043</v>
      </c>
      <c r="AL7" s="4">
        <v>1800</v>
      </c>
      <c r="AM7" s="4">
        <v>57.94</v>
      </c>
      <c r="BF7" s="4" t="s">
        <v>150</v>
      </c>
      <c r="BG7" s="4" t="s">
        <v>144</v>
      </c>
      <c r="BH7" s="4" t="s">
        <v>350</v>
      </c>
      <c r="BI7" s="4">
        <v>1996</v>
      </c>
      <c r="BJ7" s="4" t="s">
        <v>151</v>
      </c>
      <c r="BK7" s="4" t="s">
        <v>351</v>
      </c>
      <c r="BL7" s="4">
        <v>525</v>
      </c>
      <c r="BM7" s="4">
        <v>900</v>
      </c>
      <c r="BN7" s="4">
        <v>58.33</v>
      </c>
      <c r="BO7" s="4" t="s">
        <v>152</v>
      </c>
      <c r="BP7" s="4" t="s">
        <v>144</v>
      </c>
      <c r="BQ7" s="4" t="s">
        <v>352</v>
      </c>
      <c r="BR7" s="4">
        <v>1999</v>
      </c>
      <c r="BS7" s="4" t="s">
        <v>353</v>
      </c>
      <c r="BT7" s="4" t="s">
        <v>349</v>
      </c>
      <c r="BU7" s="4">
        <v>692</v>
      </c>
      <c r="BV7" s="4">
        <v>1000</v>
      </c>
      <c r="BW7" s="4">
        <v>69.2</v>
      </c>
      <c r="CY7" s="4" t="s">
        <v>161</v>
      </c>
      <c r="CZ7" s="4" t="s">
        <v>144</v>
      </c>
      <c r="DA7" s="4" t="s">
        <v>354</v>
      </c>
      <c r="DB7" s="4">
        <v>2007</v>
      </c>
      <c r="DC7" s="4" t="s">
        <v>151</v>
      </c>
      <c r="DD7" s="4" t="s">
        <v>355</v>
      </c>
      <c r="DE7" s="4">
        <v>302</v>
      </c>
      <c r="DF7" s="4">
        <v>500</v>
      </c>
      <c r="DG7" s="4">
        <v>60.4</v>
      </c>
      <c r="DV7" s="4" t="s">
        <v>153</v>
      </c>
      <c r="DW7" s="4" t="s">
        <v>144</v>
      </c>
      <c r="DX7" s="4">
        <v>2013</v>
      </c>
      <c r="DY7" s="4">
        <v>104</v>
      </c>
      <c r="DZ7" s="4">
        <v>150</v>
      </c>
      <c r="EA7" s="4">
        <v>69.33</v>
      </c>
      <c r="FH7" s="5">
        <f t="shared" si="0"/>
        <v>17.3833</v>
      </c>
      <c r="FI7" s="5">
        <f t="shared" si="1"/>
        <v>20.76</v>
      </c>
      <c r="FJ7" s="5">
        <f t="shared" si="2"/>
        <v>13.8667</v>
      </c>
      <c r="FK7" s="5">
        <f t="shared" si="3"/>
        <v>5.8333</v>
      </c>
      <c r="FL7" s="5">
        <f t="shared" si="4"/>
        <v>3.02</v>
      </c>
      <c r="FM7" s="5">
        <f t="shared" si="5"/>
        <v>0</v>
      </c>
      <c r="FN7" s="5">
        <f t="shared" si="6"/>
        <v>60.8633</v>
      </c>
    </row>
    <row r="8" spans="1:170" s="4" customFormat="1" ht="15">
      <c r="A8" s="4">
        <v>7</v>
      </c>
      <c r="B8" s="4" t="s">
        <v>356</v>
      </c>
      <c r="C8" s="4" t="s">
        <v>357</v>
      </c>
      <c r="D8" s="4" t="s">
        <v>213</v>
      </c>
      <c r="E8" s="4" t="s">
        <v>358</v>
      </c>
      <c r="F8" s="4" t="s">
        <v>359</v>
      </c>
      <c r="G8" s="4" t="s">
        <v>154</v>
      </c>
      <c r="H8" s="4" t="s">
        <v>155</v>
      </c>
      <c r="I8" s="4" t="s">
        <v>144</v>
      </c>
      <c r="J8" s="4" t="s">
        <v>144</v>
      </c>
      <c r="K8" s="4" t="s">
        <v>145</v>
      </c>
      <c r="L8" s="4" t="s">
        <v>146</v>
      </c>
      <c r="M8" s="4" t="s">
        <v>146</v>
      </c>
      <c r="N8" s="4" t="s">
        <v>146</v>
      </c>
      <c r="O8" s="4" t="s">
        <v>147</v>
      </c>
      <c r="P8" s="4" t="s">
        <v>147</v>
      </c>
      <c r="Q8" s="4" t="s">
        <v>360</v>
      </c>
      <c r="R8" s="4" t="s">
        <v>361</v>
      </c>
      <c r="S8" s="4" t="s">
        <v>362</v>
      </c>
      <c r="T8" s="4" t="s">
        <v>363</v>
      </c>
      <c r="U8" s="4" t="s">
        <v>364</v>
      </c>
      <c r="V8" s="4" t="s">
        <v>365</v>
      </c>
      <c r="W8" s="4" t="s">
        <v>360</v>
      </c>
      <c r="X8" s="4" t="s">
        <v>366</v>
      </c>
      <c r="Y8" s="4" t="s">
        <v>362</v>
      </c>
      <c r="Z8" s="4" t="s">
        <v>363</v>
      </c>
      <c r="AA8" s="4" t="s">
        <v>364</v>
      </c>
      <c r="AB8" s="4" t="s">
        <v>365</v>
      </c>
      <c r="AC8" s="4" t="s">
        <v>360</v>
      </c>
      <c r="AD8" s="4" t="s">
        <v>366</v>
      </c>
      <c r="AE8" s="4" t="s">
        <v>148</v>
      </c>
      <c r="AF8" s="4" t="s">
        <v>144</v>
      </c>
      <c r="AG8" s="4" t="s">
        <v>367</v>
      </c>
      <c r="AH8" s="4">
        <v>2003</v>
      </c>
      <c r="AI8" s="4" t="s">
        <v>368</v>
      </c>
      <c r="AJ8" s="4" t="s">
        <v>162</v>
      </c>
      <c r="AK8" s="4">
        <v>1468</v>
      </c>
      <c r="AL8" s="4">
        <v>2400</v>
      </c>
      <c r="AM8" s="4">
        <v>61.17</v>
      </c>
      <c r="BF8" s="4" t="s">
        <v>150</v>
      </c>
      <c r="BG8" s="4" t="s">
        <v>144</v>
      </c>
      <c r="BH8" s="4" t="s">
        <v>369</v>
      </c>
      <c r="BI8" s="4">
        <v>2005</v>
      </c>
      <c r="BJ8" s="4" t="s">
        <v>151</v>
      </c>
      <c r="BK8" s="4" t="s">
        <v>162</v>
      </c>
      <c r="BL8" s="4">
        <v>1033</v>
      </c>
      <c r="BM8" s="4">
        <v>1600</v>
      </c>
      <c r="BN8" s="4">
        <v>64.56</v>
      </c>
      <c r="BO8" s="4" t="s">
        <v>152</v>
      </c>
      <c r="BP8" s="4" t="s">
        <v>144</v>
      </c>
      <c r="BQ8" s="4" t="s">
        <v>370</v>
      </c>
      <c r="BR8" s="4">
        <v>2008</v>
      </c>
      <c r="BS8" s="4" t="s">
        <v>371</v>
      </c>
      <c r="BT8" s="4" t="s">
        <v>162</v>
      </c>
      <c r="BU8" s="4">
        <v>907</v>
      </c>
      <c r="BV8" s="4">
        <v>1200</v>
      </c>
      <c r="BW8" s="4">
        <v>75.58</v>
      </c>
      <c r="DV8" s="4" t="s">
        <v>153</v>
      </c>
      <c r="DW8" s="4" t="s">
        <v>144</v>
      </c>
      <c r="DX8" s="4">
        <v>2013</v>
      </c>
      <c r="DY8" s="4">
        <v>100</v>
      </c>
      <c r="DZ8" s="4">
        <v>150</v>
      </c>
      <c r="EA8" s="4">
        <v>66.67</v>
      </c>
      <c r="FH8" s="5">
        <f t="shared" si="0"/>
        <v>18.35</v>
      </c>
      <c r="FI8" s="5">
        <f t="shared" si="1"/>
        <v>22.675</v>
      </c>
      <c r="FJ8" s="5">
        <f t="shared" si="2"/>
        <v>13.3333</v>
      </c>
      <c r="FK8" s="5">
        <f t="shared" si="3"/>
        <v>6.4563</v>
      </c>
      <c r="FL8" s="5">
        <f t="shared" si="4"/>
        <v>0</v>
      </c>
      <c r="FM8" s="5">
        <f t="shared" si="5"/>
        <v>0</v>
      </c>
      <c r="FN8" s="5">
        <f t="shared" si="6"/>
        <v>60.814600000000006</v>
      </c>
    </row>
    <row r="9" spans="1:170" s="4" customFormat="1" ht="15">
      <c r="A9" s="4">
        <v>8</v>
      </c>
      <c r="B9" s="4" t="s">
        <v>372</v>
      </c>
      <c r="C9" s="4" t="s">
        <v>237</v>
      </c>
      <c r="D9" s="4" t="s">
        <v>242</v>
      </c>
      <c r="E9" s="4" t="s">
        <v>373</v>
      </c>
      <c r="F9" s="4" t="s">
        <v>374</v>
      </c>
      <c r="G9" s="4" t="s">
        <v>142</v>
      </c>
      <c r="H9" s="4" t="s">
        <v>155</v>
      </c>
      <c r="I9" s="4" t="s">
        <v>144</v>
      </c>
      <c r="J9" s="4" t="s">
        <v>144</v>
      </c>
      <c r="K9" s="4" t="s">
        <v>145</v>
      </c>
      <c r="L9" s="4" t="s">
        <v>146</v>
      </c>
      <c r="M9" s="4" t="s">
        <v>146</v>
      </c>
      <c r="N9" s="4" t="s">
        <v>146</v>
      </c>
      <c r="O9" s="4" t="s">
        <v>147</v>
      </c>
      <c r="P9" s="4" t="s">
        <v>147</v>
      </c>
      <c r="Q9" s="4" t="s">
        <v>375</v>
      </c>
      <c r="R9" s="4" t="s">
        <v>376</v>
      </c>
      <c r="S9" s="4" t="s">
        <v>377</v>
      </c>
      <c r="T9" s="4" t="s">
        <v>378</v>
      </c>
      <c r="U9" s="4" t="s">
        <v>201</v>
      </c>
      <c r="V9" s="4" t="s">
        <v>379</v>
      </c>
      <c r="W9" s="4" t="s">
        <v>380</v>
      </c>
      <c r="X9" s="4" t="s">
        <v>381</v>
      </c>
      <c r="Y9" s="4" t="s">
        <v>377</v>
      </c>
      <c r="Z9" s="4" t="s">
        <v>378</v>
      </c>
      <c r="AA9" s="4" t="s">
        <v>201</v>
      </c>
      <c r="AB9" s="4" t="s">
        <v>379</v>
      </c>
      <c r="AC9" s="4" t="s">
        <v>380</v>
      </c>
      <c r="AD9" s="4" t="s">
        <v>381</v>
      </c>
      <c r="AE9" s="4" t="s">
        <v>148</v>
      </c>
      <c r="AF9" s="4" t="s">
        <v>144</v>
      </c>
      <c r="AG9" s="4" t="s">
        <v>382</v>
      </c>
      <c r="AH9" s="4">
        <v>2005</v>
      </c>
      <c r="AI9" s="4" t="s">
        <v>383</v>
      </c>
      <c r="AJ9" s="4" t="s">
        <v>248</v>
      </c>
      <c r="AK9" s="4">
        <v>1440</v>
      </c>
      <c r="AL9" s="4">
        <v>2400</v>
      </c>
      <c r="AM9" s="4">
        <v>60</v>
      </c>
      <c r="BF9" s="4" t="s">
        <v>150</v>
      </c>
      <c r="BG9" s="4" t="s">
        <v>144</v>
      </c>
      <c r="BH9" s="4" t="s">
        <v>384</v>
      </c>
      <c r="BI9" s="4">
        <v>2011</v>
      </c>
      <c r="BJ9" s="4" t="s">
        <v>151</v>
      </c>
      <c r="BK9" s="4" t="s">
        <v>385</v>
      </c>
      <c r="BL9" s="4">
        <v>585</v>
      </c>
      <c r="BM9" s="4">
        <v>800</v>
      </c>
      <c r="BN9" s="4">
        <v>73.12</v>
      </c>
      <c r="BO9" s="4" t="s">
        <v>152</v>
      </c>
      <c r="BP9" s="4" t="s">
        <v>144</v>
      </c>
      <c r="BQ9" s="4" t="s">
        <v>386</v>
      </c>
      <c r="BR9" s="4">
        <v>2008</v>
      </c>
      <c r="BS9" s="4" t="s">
        <v>387</v>
      </c>
      <c r="BT9" s="4" t="s">
        <v>248</v>
      </c>
      <c r="BU9" s="4">
        <v>908</v>
      </c>
      <c r="BV9" s="4">
        <v>1200</v>
      </c>
      <c r="BW9" s="4">
        <v>75.67</v>
      </c>
      <c r="DV9" s="4" t="s">
        <v>153</v>
      </c>
      <c r="DW9" s="4" t="s">
        <v>144</v>
      </c>
      <c r="DX9" s="4">
        <v>2011</v>
      </c>
      <c r="DY9" s="4">
        <v>94</v>
      </c>
      <c r="DZ9" s="4">
        <v>150</v>
      </c>
      <c r="EA9" s="4">
        <v>62.67</v>
      </c>
      <c r="FH9" s="5">
        <f t="shared" si="0"/>
        <v>18</v>
      </c>
      <c r="FI9" s="5">
        <f t="shared" si="1"/>
        <v>22.7</v>
      </c>
      <c r="FJ9" s="5">
        <f t="shared" si="2"/>
        <v>12.5333</v>
      </c>
      <c r="FK9" s="5">
        <f t="shared" si="3"/>
        <v>7.3125</v>
      </c>
      <c r="FL9" s="5">
        <f t="shared" si="4"/>
        <v>0</v>
      </c>
      <c r="FM9" s="5">
        <f t="shared" si="5"/>
        <v>0</v>
      </c>
      <c r="FN9" s="5">
        <f t="shared" si="6"/>
        <v>60.5458</v>
      </c>
    </row>
    <row r="10" spans="1:170" s="4" customFormat="1" ht="15">
      <c r="A10" s="4">
        <v>9</v>
      </c>
      <c r="B10" s="4" t="s">
        <v>388</v>
      </c>
      <c r="C10" s="4" t="s">
        <v>389</v>
      </c>
      <c r="D10" s="4" t="s">
        <v>390</v>
      </c>
      <c r="E10" s="4" t="s">
        <v>391</v>
      </c>
      <c r="F10" s="4" t="s">
        <v>392</v>
      </c>
      <c r="G10" s="4" t="s">
        <v>142</v>
      </c>
      <c r="H10" s="4" t="s">
        <v>143</v>
      </c>
      <c r="I10" s="4" t="s">
        <v>144</v>
      </c>
      <c r="J10" s="4" t="s">
        <v>144</v>
      </c>
      <c r="K10" s="4" t="s">
        <v>145</v>
      </c>
      <c r="L10" s="4" t="s">
        <v>146</v>
      </c>
      <c r="M10" s="4" t="s">
        <v>146</v>
      </c>
      <c r="N10" s="4" t="s">
        <v>146</v>
      </c>
      <c r="O10" s="4" t="s">
        <v>147</v>
      </c>
      <c r="P10" s="4" t="s">
        <v>147</v>
      </c>
      <c r="Q10" s="4" t="s">
        <v>393</v>
      </c>
      <c r="R10" s="4" t="s">
        <v>394</v>
      </c>
      <c r="S10" s="4" t="s">
        <v>395</v>
      </c>
      <c r="T10" s="4" t="s">
        <v>186</v>
      </c>
      <c r="U10" s="4" t="s">
        <v>172</v>
      </c>
      <c r="V10" s="4" t="s">
        <v>218</v>
      </c>
      <c r="W10" s="4" t="s">
        <v>393</v>
      </c>
      <c r="X10" s="4" t="s">
        <v>396</v>
      </c>
      <c r="Y10" s="4" t="s">
        <v>395</v>
      </c>
      <c r="Z10" s="4" t="s">
        <v>186</v>
      </c>
      <c r="AA10" s="4" t="s">
        <v>172</v>
      </c>
      <c r="AB10" s="4" t="s">
        <v>218</v>
      </c>
      <c r="AC10" s="4" t="s">
        <v>393</v>
      </c>
      <c r="AD10" s="4" t="s">
        <v>396</v>
      </c>
      <c r="AE10" s="4" t="s">
        <v>148</v>
      </c>
      <c r="AF10" s="4" t="s">
        <v>144</v>
      </c>
      <c r="AG10" s="4" t="s">
        <v>397</v>
      </c>
      <c r="AH10" s="4">
        <v>2009</v>
      </c>
      <c r="AI10" s="4" t="s">
        <v>398</v>
      </c>
      <c r="AJ10" s="4" t="s">
        <v>162</v>
      </c>
      <c r="AK10" s="4">
        <v>1485</v>
      </c>
      <c r="AL10" s="4">
        <v>2400</v>
      </c>
      <c r="AM10" s="4">
        <v>61.88</v>
      </c>
      <c r="BF10" s="4" t="s">
        <v>150</v>
      </c>
      <c r="BG10" s="4" t="s">
        <v>144</v>
      </c>
      <c r="BH10" s="4" t="s">
        <v>399</v>
      </c>
      <c r="BI10" s="4">
        <v>2013</v>
      </c>
      <c r="BJ10" s="4" t="s">
        <v>187</v>
      </c>
      <c r="BK10" s="4" t="s">
        <v>162</v>
      </c>
      <c r="BL10" s="4">
        <v>995</v>
      </c>
      <c r="BM10" s="4">
        <v>1600</v>
      </c>
      <c r="BN10" s="4">
        <v>62.19</v>
      </c>
      <c r="BO10" s="4" t="s">
        <v>152</v>
      </c>
      <c r="BP10" s="4" t="s">
        <v>144</v>
      </c>
      <c r="BQ10" s="4" t="s">
        <v>400</v>
      </c>
      <c r="BR10" s="4">
        <v>2010</v>
      </c>
      <c r="BS10" s="4" t="s">
        <v>401</v>
      </c>
      <c r="BT10" s="4" t="s">
        <v>162</v>
      </c>
      <c r="BU10" s="4">
        <v>943</v>
      </c>
      <c r="BV10" s="4">
        <v>1200</v>
      </c>
      <c r="BW10" s="4">
        <v>78.58</v>
      </c>
      <c r="DV10" s="4" t="s">
        <v>153</v>
      </c>
      <c r="DW10" s="4" t="s">
        <v>144</v>
      </c>
      <c r="DX10" s="4">
        <v>2013</v>
      </c>
      <c r="DY10" s="4">
        <v>90</v>
      </c>
      <c r="DZ10" s="4">
        <v>150</v>
      </c>
      <c r="EA10" s="4">
        <v>60</v>
      </c>
      <c r="FH10" s="5">
        <f t="shared" si="0"/>
        <v>18.5625</v>
      </c>
      <c r="FI10" s="5">
        <f t="shared" si="1"/>
        <v>23.575</v>
      </c>
      <c r="FJ10" s="5">
        <f t="shared" si="2"/>
        <v>12</v>
      </c>
      <c r="FK10" s="5">
        <f t="shared" si="3"/>
        <v>6.2188</v>
      </c>
      <c r="FL10" s="5">
        <f t="shared" si="4"/>
        <v>0</v>
      </c>
      <c r="FM10" s="5">
        <f t="shared" si="5"/>
        <v>0</v>
      </c>
      <c r="FN10" s="5">
        <f t="shared" si="6"/>
        <v>60.356300000000005</v>
      </c>
    </row>
    <row r="11" spans="1:170" s="4" customFormat="1" ht="15">
      <c r="A11" s="4">
        <v>10</v>
      </c>
      <c r="B11" s="4" t="s">
        <v>402</v>
      </c>
      <c r="C11" s="4" t="s">
        <v>403</v>
      </c>
      <c r="D11" s="4" t="s">
        <v>251</v>
      </c>
      <c r="E11" s="4" t="s">
        <v>404</v>
      </c>
      <c r="F11" s="4" t="s">
        <v>405</v>
      </c>
      <c r="G11" s="4" t="s">
        <v>154</v>
      </c>
      <c r="H11" s="4" t="s">
        <v>143</v>
      </c>
      <c r="I11" s="4" t="s">
        <v>144</v>
      </c>
      <c r="J11" s="4" t="s">
        <v>144</v>
      </c>
      <c r="K11" s="4" t="s">
        <v>145</v>
      </c>
      <c r="L11" s="4" t="s">
        <v>146</v>
      </c>
      <c r="M11" s="4" t="s">
        <v>146</v>
      </c>
      <c r="N11" s="4" t="s">
        <v>146</v>
      </c>
      <c r="O11" s="4" t="s">
        <v>147</v>
      </c>
      <c r="P11" s="4" t="s">
        <v>147</v>
      </c>
      <c r="Q11" s="4" t="s">
        <v>406</v>
      </c>
      <c r="R11" s="4" t="s">
        <v>252</v>
      </c>
      <c r="S11" s="4" t="s">
        <v>407</v>
      </c>
      <c r="T11" s="4" t="s">
        <v>408</v>
      </c>
      <c r="U11" s="4" t="s">
        <v>172</v>
      </c>
      <c r="V11" s="4" t="s">
        <v>409</v>
      </c>
      <c r="W11" s="4" t="s">
        <v>406</v>
      </c>
      <c r="X11" s="4" t="s">
        <v>253</v>
      </c>
      <c r="Y11" s="4" t="s">
        <v>407</v>
      </c>
      <c r="Z11" s="4" t="s">
        <v>408</v>
      </c>
      <c r="AA11" s="4" t="s">
        <v>172</v>
      </c>
      <c r="AB11" s="4" t="s">
        <v>409</v>
      </c>
      <c r="AC11" s="4" t="s">
        <v>406</v>
      </c>
      <c r="AD11" s="4" t="s">
        <v>253</v>
      </c>
      <c r="AE11" s="4" t="s">
        <v>148</v>
      </c>
      <c r="AF11" s="4" t="s">
        <v>144</v>
      </c>
      <c r="AG11" s="4" t="s">
        <v>410</v>
      </c>
      <c r="AH11" s="4">
        <v>2006</v>
      </c>
      <c r="AI11" s="4" t="s">
        <v>254</v>
      </c>
      <c r="AJ11" s="4" t="s">
        <v>411</v>
      </c>
      <c r="AK11" s="4">
        <v>1454</v>
      </c>
      <c r="AL11" s="4">
        <v>2400</v>
      </c>
      <c r="AM11" s="4">
        <v>60.58</v>
      </c>
      <c r="BF11" s="4" t="s">
        <v>150</v>
      </c>
      <c r="BG11" s="4" t="s">
        <v>144</v>
      </c>
      <c r="BH11" s="4" t="s">
        <v>412</v>
      </c>
      <c r="BI11" s="4">
        <v>2012</v>
      </c>
      <c r="BJ11" s="4" t="s">
        <v>151</v>
      </c>
      <c r="BK11" s="4" t="s">
        <v>411</v>
      </c>
      <c r="BL11" s="4">
        <v>520</v>
      </c>
      <c r="BM11" s="4">
        <v>800</v>
      </c>
      <c r="BN11" s="4">
        <v>65</v>
      </c>
      <c r="BO11" s="4" t="s">
        <v>152</v>
      </c>
      <c r="BP11" s="4" t="s">
        <v>144</v>
      </c>
      <c r="BQ11" s="4" t="s">
        <v>413</v>
      </c>
      <c r="BR11" s="4">
        <v>2007</v>
      </c>
      <c r="BS11" s="4" t="s">
        <v>414</v>
      </c>
      <c r="BT11" s="4" t="s">
        <v>411</v>
      </c>
      <c r="BU11" s="4">
        <v>878</v>
      </c>
      <c r="BV11" s="4">
        <v>1200</v>
      </c>
      <c r="BW11" s="4">
        <v>73.17</v>
      </c>
      <c r="DV11" s="4" t="s">
        <v>153</v>
      </c>
      <c r="DW11" s="4" t="s">
        <v>144</v>
      </c>
      <c r="DX11" s="4">
        <v>2011</v>
      </c>
      <c r="DY11" s="4">
        <v>101</v>
      </c>
      <c r="DZ11" s="4">
        <v>150</v>
      </c>
      <c r="EA11" s="4">
        <v>67.33</v>
      </c>
      <c r="FH11" s="5">
        <f t="shared" si="0"/>
        <v>18.175</v>
      </c>
      <c r="FI11" s="5">
        <f t="shared" si="1"/>
        <v>21.95</v>
      </c>
      <c r="FJ11" s="5">
        <f t="shared" si="2"/>
        <v>13.4667</v>
      </c>
      <c r="FK11" s="5">
        <f t="shared" si="3"/>
        <v>6.5</v>
      </c>
      <c r="FL11" s="5">
        <f t="shared" si="4"/>
        <v>0</v>
      </c>
      <c r="FM11" s="5">
        <f t="shared" si="5"/>
        <v>0</v>
      </c>
      <c r="FN11" s="5">
        <f t="shared" si="6"/>
        <v>60.0917</v>
      </c>
    </row>
    <row r="12" spans="1:170" s="4" customFormat="1" ht="15">
      <c r="A12" s="4">
        <v>11</v>
      </c>
      <c r="B12" s="4" t="s">
        <v>415</v>
      </c>
      <c r="C12" s="4" t="s">
        <v>416</v>
      </c>
      <c r="D12" s="4" t="s">
        <v>417</v>
      </c>
      <c r="E12" s="4" t="s">
        <v>418</v>
      </c>
      <c r="F12" s="4" t="s">
        <v>419</v>
      </c>
      <c r="G12" s="4" t="s">
        <v>142</v>
      </c>
      <c r="H12" s="4" t="s">
        <v>143</v>
      </c>
      <c r="I12" s="4" t="s">
        <v>144</v>
      </c>
      <c r="J12" s="4" t="s">
        <v>144</v>
      </c>
      <c r="K12" s="4" t="s">
        <v>145</v>
      </c>
      <c r="L12" s="4" t="s">
        <v>146</v>
      </c>
      <c r="M12" s="4" t="s">
        <v>146</v>
      </c>
      <c r="N12" s="4" t="s">
        <v>146</v>
      </c>
      <c r="O12" s="4" t="s">
        <v>147</v>
      </c>
      <c r="P12" s="4" t="s">
        <v>147</v>
      </c>
      <c r="Q12" s="4" t="s">
        <v>420</v>
      </c>
      <c r="R12" s="4" t="s">
        <v>421</v>
      </c>
      <c r="S12" s="4" t="s">
        <v>422</v>
      </c>
      <c r="T12" s="4" t="s">
        <v>423</v>
      </c>
      <c r="U12" s="4" t="s">
        <v>423</v>
      </c>
      <c r="V12" s="4" t="s">
        <v>424</v>
      </c>
      <c r="W12" s="4" t="s">
        <v>420</v>
      </c>
      <c r="X12" s="4" t="s">
        <v>421</v>
      </c>
      <c r="Y12" s="4" t="s">
        <v>422</v>
      </c>
      <c r="Z12" s="4" t="s">
        <v>423</v>
      </c>
      <c r="AA12" s="4" t="s">
        <v>423</v>
      </c>
      <c r="AB12" s="4" t="s">
        <v>424</v>
      </c>
      <c r="AC12" s="4" t="s">
        <v>420</v>
      </c>
      <c r="AD12" s="4" t="s">
        <v>421</v>
      </c>
      <c r="AE12" s="4" t="s">
        <v>148</v>
      </c>
      <c r="AF12" s="4" t="s">
        <v>144</v>
      </c>
      <c r="AG12" s="4" t="s">
        <v>425</v>
      </c>
      <c r="AH12" s="4">
        <v>2010</v>
      </c>
      <c r="AI12" s="4" t="s">
        <v>426</v>
      </c>
      <c r="AJ12" s="4" t="s">
        <v>179</v>
      </c>
      <c r="AK12" s="4">
        <v>1474</v>
      </c>
      <c r="AL12" s="4">
        <v>2400</v>
      </c>
      <c r="AM12" s="4">
        <v>61.42</v>
      </c>
      <c r="BF12" s="4" t="s">
        <v>150</v>
      </c>
      <c r="BG12" s="4" t="s">
        <v>144</v>
      </c>
      <c r="BH12" s="4" t="s">
        <v>427</v>
      </c>
      <c r="BI12" s="4">
        <v>2013</v>
      </c>
      <c r="BJ12" s="4" t="s">
        <v>159</v>
      </c>
      <c r="BK12" s="4" t="s">
        <v>179</v>
      </c>
      <c r="BL12" s="4">
        <v>920</v>
      </c>
      <c r="BM12" s="4">
        <v>1600</v>
      </c>
      <c r="BN12" s="4">
        <v>57.5</v>
      </c>
      <c r="BO12" s="4" t="s">
        <v>152</v>
      </c>
      <c r="BP12" s="4" t="s">
        <v>144</v>
      </c>
      <c r="BQ12" s="4" t="s">
        <v>428</v>
      </c>
      <c r="BR12" s="4">
        <v>2011</v>
      </c>
      <c r="BS12" s="4" t="s">
        <v>169</v>
      </c>
      <c r="BT12" s="4" t="s">
        <v>179</v>
      </c>
      <c r="BU12" s="4">
        <v>914</v>
      </c>
      <c r="BV12" s="4">
        <v>1200</v>
      </c>
      <c r="BW12" s="4">
        <v>76.17</v>
      </c>
      <c r="DV12" s="4" t="s">
        <v>153</v>
      </c>
      <c r="DW12" s="4" t="s">
        <v>144</v>
      </c>
      <c r="DX12" s="4">
        <v>2011</v>
      </c>
      <c r="DY12" s="4">
        <v>97</v>
      </c>
      <c r="DZ12" s="4">
        <v>150</v>
      </c>
      <c r="EA12" s="4">
        <v>64.67</v>
      </c>
      <c r="FH12" s="5">
        <f t="shared" si="0"/>
        <v>18.425</v>
      </c>
      <c r="FI12" s="5">
        <f t="shared" si="1"/>
        <v>22.85</v>
      </c>
      <c r="FJ12" s="5">
        <f t="shared" si="2"/>
        <v>12.9333</v>
      </c>
      <c r="FK12" s="5">
        <f t="shared" si="3"/>
        <v>5.75</v>
      </c>
      <c r="FL12" s="5">
        <f t="shared" si="4"/>
        <v>0</v>
      </c>
      <c r="FM12" s="5">
        <f t="shared" si="5"/>
        <v>0</v>
      </c>
      <c r="FN12" s="5">
        <f t="shared" si="6"/>
        <v>59.95830000000001</v>
      </c>
    </row>
    <row r="13" spans="1:170" s="4" customFormat="1" ht="15">
      <c r="A13" s="4">
        <v>12</v>
      </c>
      <c r="B13" s="4" t="s">
        <v>429</v>
      </c>
      <c r="C13" s="4" t="s">
        <v>245</v>
      </c>
      <c r="D13" s="4" t="s">
        <v>430</v>
      </c>
      <c r="E13" s="4" t="s">
        <v>431</v>
      </c>
      <c r="F13" s="4" t="s">
        <v>209</v>
      </c>
      <c r="G13" s="4" t="s">
        <v>154</v>
      </c>
      <c r="H13" s="4" t="s">
        <v>143</v>
      </c>
      <c r="I13" s="4" t="s">
        <v>144</v>
      </c>
      <c r="J13" s="4" t="s">
        <v>144</v>
      </c>
      <c r="K13" s="4" t="s">
        <v>145</v>
      </c>
      <c r="L13" s="4" t="s">
        <v>146</v>
      </c>
      <c r="M13" s="4" t="s">
        <v>146</v>
      </c>
      <c r="N13" s="4" t="s">
        <v>146</v>
      </c>
      <c r="O13" s="4" t="s">
        <v>147</v>
      </c>
      <c r="P13" s="4" t="s">
        <v>147</v>
      </c>
      <c r="Q13" s="4" t="s">
        <v>432</v>
      </c>
      <c r="R13" s="4" t="s">
        <v>433</v>
      </c>
      <c r="S13" s="4" t="s">
        <v>434</v>
      </c>
      <c r="T13" s="4" t="s">
        <v>171</v>
      </c>
      <c r="U13" s="4" t="s">
        <v>172</v>
      </c>
      <c r="V13" s="4" t="s">
        <v>173</v>
      </c>
      <c r="W13" s="4" t="s">
        <v>432</v>
      </c>
      <c r="X13" s="4" t="s">
        <v>435</v>
      </c>
      <c r="Y13" s="4" t="s">
        <v>434</v>
      </c>
      <c r="Z13" s="4" t="s">
        <v>171</v>
      </c>
      <c r="AA13" s="4" t="s">
        <v>172</v>
      </c>
      <c r="AB13" s="4" t="s">
        <v>173</v>
      </c>
      <c r="AC13" s="4" t="s">
        <v>432</v>
      </c>
      <c r="AD13" s="4" t="s">
        <v>435</v>
      </c>
      <c r="AE13" s="4" t="s">
        <v>148</v>
      </c>
      <c r="AF13" s="4" t="s">
        <v>144</v>
      </c>
      <c r="AG13" s="4" t="s">
        <v>436</v>
      </c>
      <c r="AH13" s="4">
        <v>2009</v>
      </c>
      <c r="AI13" s="4" t="s">
        <v>437</v>
      </c>
      <c r="AJ13" s="4" t="s">
        <v>248</v>
      </c>
      <c r="AK13" s="4">
        <v>1452</v>
      </c>
      <c r="AL13" s="4">
        <v>2400</v>
      </c>
      <c r="AM13" s="4">
        <v>60.5</v>
      </c>
      <c r="BF13" s="4" t="s">
        <v>150</v>
      </c>
      <c r="BG13" s="4" t="s">
        <v>144</v>
      </c>
      <c r="BH13" s="4" t="s">
        <v>436</v>
      </c>
      <c r="BI13" s="4">
        <v>2013</v>
      </c>
      <c r="BJ13" s="4" t="s">
        <v>214</v>
      </c>
      <c r="BK13" s="4" t="s">
        <v>248</v>
      </c>
      <c r="BL13" s="4">
        <v>491</v>
      </c>
      <c r="BM13" s="4">
        <v>800</v>
      </c>
      <c r="BN13" s="4">
        <v>61.38</v>
      </c>
      <c r="BO13" s="4" t="s">
        <v>152</v>
      </c>
      <c r="BP13" s="4" t="s">
        <v>144</v>
      </c>
      <c r="BQ13" s="4" t="s">
        <v>436</v>
      </c>
      <c r="BR13" s="4">
        <v>2010</v>
      </c>
      <c r="BS13" s="4" t="s">
        <v>438</v>
      </c>
      <c r="BT13" s="4" t="s">
        <v>248</v>
      </c>
      <c r="BU13" s="4">
        <v>918</v>
      </c>
      <c r="BV13" s="4">
        <v>1200</v>
      </c>
      <c r="BW13" s="4">
        <v>76.5</v>
      </c>
      <c r="DV13" s="4" t="s">
        <v>153</v>
      </c>
      <c r="DW13" s="4" t="s">
        <v>144</v>
      </c>
      <c r="DX13" s="4">
        <v>2011</v>
      </c>
      <c r="DY13" s="4">
        <v>95</v>
      </c>
      <c r="DZ13" s="4">
        <v>150</v>
      </c>
      <c r="EA13" s="4">
        <v>63.33</v>
      </c>
      <c r="FH13" s="5">
        <f t="shared" si="0"/>
        <v>18.15</v>
      </c>
      <c r="FI13" s="5">
        <f t="shared" si="1"/>
        <v>22.95</v>
      </c>
      <c r="FJ13" s="5">
        <f t="shared" si="2"/>
        <v>12.6667</v>
      </c>
      <c r="FK13" s="5">
        <f t="shared" si="3"/>
        <v>6.1375</v>
      </c>
      <c r="FL13" s="5">
        <f t="shared" si="4"/>
        <v>0</v>
      </c>
      <c r="FM13" s="5">
        <f t="shared" si="5"/>
        <v>0</v>
      </c>
      <c r="FN13" s="5">
        <f t="shared" si="6"/>
        <v>59.904199999999996</v>
      </c>
    </row>
    <row r="14" spans="1:170" s="4" customFormat="1" ht="15">
      <c r="A14" s="4">
        <v>13</v>
      </c>
      <c r="B14" s="4" t="s">
        <v>439</v>
      </c>
      <c r="C14" s="4" t="s">
        <v>440</v>
      </c>
      <c r="D14" s="4" t="s">
        <v>441</v>
      </c>
      <c r="E14" s="4" t="s">
        <v>442</v>
      </c>
      <c r="F14" s="4" t="s">
        <v>443</v>
      </c>
      <c r="G14" s="4" t="s">
        <v>154</v>
      </c>
      <c r="H14" s="4" t="s">
        <v>143</v>
      </c>
      <c r="I14" s="4" t="s">
        <v>144</v>
      </c>
      <c r="J14" s="4" t="s">
        <v>144</v>
      </c>
      <c r="K14" s="4" t="s">
        <v>145</v>
      </c>
      <c r="L14" s="4" t="s">
        <v>146</v>
      </c>
      <c r="M14" s="4" t="s">
        <v>146</v>
      </c>
      <c r="N14" s="4" t="s">
        <v>146</v>
      </c>
      <c r="O14" s="4" t="s">
        <v>147</v>
      </c>
      <c r="P14" s="4" t="s">
        <v>147</v>
      </c>
      <c r="Q14" s="4" t="s">
        <v>444</v>
      </c>
      <c r="R14" s="4" t="s">
        <v>445</v>
      </c>
      <c r="S14" s="4" t="s">
        <v>446</v>
      </c>
      <c r="T14" s="4" t="s">
        <v>167</v>
      </c>
      <c r="U14" s="4" t="s">
        <v>167</v>
      </c>
      <c r="V14" s="4" t="s">
        <v>205</v>
      </c>
      <c r="W14" s="4" t="s">
        <v>444</v>
      </c>
      <c r="X14" s="4" t="s">
        <v>447</v>
      </c>
      <c r="Y14" s="4" t="s">
        <v>446</v>
      </c>
      <c r="Z14" s="4" t="s">
        <v>167</v>
      </c>
      <c r="AA14" s="4" t="s">
        <v>167</v>
      </c>
      <c r="AB14" s="4" t="s">
        <v>205</v>
      </c>
      <c r="AC14" s="4" t="s">
        <v>444</v>
      </c>
      <c r="AD14" s="4" t="s">
        <v>447</v>
      </c>
      <c r="AE14" s="4" t="s">
        <v>148</v>
      </c>
      <c r="AF14" s="4" t="s">
        <v>144</v>
      </c>
      <c r="AG14" s="4" t="s">
        <v>448</v>
      </c>
      <c r="AH14" s="4">
        <v>2008</v>
      </c>
      <c r="AI14" s="4" t="s">
        <v>449</v>
      </c>
      <c r="AJ14" s="4" t="s">
        <v>149</v>
      </c>
      <c r="AK14" s="4">
        <v>1614</v>
      </c>
      <c r="AL14" s="4">
        <v>2400</v>
      </c>
      <c r="AM14" s="4">
        <v>67.25</v>
      </c>
      <c r="BF14" s="4" t="s">
        <v>150</v>
      </c>
      <c r="BG14" s="4" t="s">
        <v>144</v>
      </c>
      <c r="BH14" s="4" t="s">
        <v>450</v>
      </c>
      <c r="BI14" s="4">
        <v>2013</v>
      </c>
      <c r="BJ14" s="4" t="s">
        <v>159</v>
      </c>
      <c r="BK14" s="4" t="s">
        <v>451</v>
      </c>
      <c r="BL14" s="4">
        <v>491</v>
      </c>
      <c r="BM14" s="4">
        <v>900</v>
      </c>
      <c r="BN14" s="4">
        <v>54.56</v>
      </c>
      <c r="BO14" s="4" t="s">
        <v>152</v>
      </c>
      <c r="BP14" s="4" t="s">
        <v>144</v>
      </c>
      <c r="BQ14" s="4" t="s">
        <v>452</v>
      </c>
      <c r="BR14" s="4">
        <v>2013</v>
      </c>
      <c r="BS14" s="4" t="s">
        <v>232</v>
      </c>
      <c r="BT14" s="4" t="s">
        <v>149</v>
      </c>
      <c r="BU14" s="4">
        <v>805</v>
      </c>
      <c r="BV14" s="4">
        <v>1100</v>
      </c>
      <c r="BW14" s="4">
        <v>73.18</v>
      </c>
      <c r="DV14" s="4" t="s">
        <v>153</v>
      </c>
      <c r="DW14" s="4" t="s">
        <v>144</v>
      </c>
      <c r="DX14" s="4">
        <v>2011</v>
      </c>
      <c r="DY14" s="4">
        <v>92</v>
      </c>
      <c r="DZ14" s="4">
        <v>150</v>
      </c>
      <c r="EA14" s="4">
        <v>61.33</v>
      </c>
      <c r="FH14" s="5">
        <f t="shared" si="0"/>
        <v>20.175</v>
      </c>
      <c r="FI14" s="5">
        <f t="shared" si="1"/>
        <v>21.9545</v>
      </c>
      <c r="FJ14" s="5">
        <f t="shared" si="2"/>
        <v>12.2667</v>
      </c>
      <c r="FK14" s="5">
        <f t="shared" si="3"/>
        <v>5.4556</v>
      </c>
      <c r="FL14" s="5">
        <f t="shared" si="4"/>
        <v>0</v>
      </c>
      <c r="FM14" s="5">
        <f t="shared" si="5"/>
        <v>0</v>
      </c>
      <c r="FN14" s="5">
        <f t="shared" si="6"/>
        <v>59.8518</v>
      </c>
    </row>
    <row r="15" spans="1:170" s="4" customFormat="1" ht="15">
      <c r="A15" s="4">
        <v>14</v>
      </c>
      <c r="B15" s="4" t="s">
        <v>453</v>
      </c>
      <c r="C15" s="4" t="s">
        <v>454</v>
      </c>
      <c r="D15" s="4" t="s">
        <v>455</v>
      </c>
      <c r="E15" s="4" t="s">
        <v>456</v>
      </c>
      <c r="F15" s="4" t="s">
        <v>457</v>
      </c>
      <c r="G15" s="4" t="s">
        <v>142</v>
      </c>
      <c r="H15" s="4" t="s">
        <v>143</v>
      </c>
      <c r="I15" s="4" t="s">
        <v>144</v>
      </c>
      <c r="J15" s="4" t="s">
        <v>144</v>
      </c>
      <c r="K15" s="4" t="s">
        <v>145</v>
      </c>
      <c r="L15" s="4" t="s">
        <v>146</v>
      </c>
      <c r="M15" s="4" t="s">
        <v>146</v>
      </c>
      <c r="N15" s="4" t="s">
        <v>146</v>
      </c>
      <c r="O15" s="4" t="s">
        <v>147</v>
      </c>
      <c r="P15" s="4" t="s">
        <v>147</v>
      </c>
      <c r="Q15" s="4" t="s">
        <v>458</v>
      </c>
      <c r="R15" s="4" t="s">
        <v>459</v>
      </c>
      <c r="S15" s="4" t="s">
        <v>460</v>
      </c>
      <c r="T15" s="4" t="s">
        <v>461</v>
      </c>
      <c r="U15" s="4" t="s">
        <v>167</v>
      </c>
      <c r="V15" s="4" t="s">
        <v>168</v>
      </c>
      <c r="W15" s="4" t="s">
        <v>458</v>
      </c>
      <c r="X15" s="4" t="s">
        <v>462</v>
      </c>
      <c r="Y15" s="4" t="s">
        <v>463</v>
      </c>
      <c r="Z15" s="4" t="s">
        <v>461</v>
      </c>
      <c r="AA15" s="4" t="s">
        <v>167</v>
      </c>
      <c r="AB15" s="4" t="s">
        <v>168</v>
      </c>
      <c r="AC15" s="4" t="s">
        <v>458</v>
      </c>
      <c r="AD15" s="4" t="s">
        <v>462</v>
      </c>
      <c r="AE15" s="4" t="s">
        <v>148</v>
      </c>
      <c r="AF15" s="4" t="s">
        <v>144</v>
      </c>
      <c r="AG15" s="4" t="s">
        <v>464</v>
      </c>
      <c r="AH15" s="4">
        <v>2010</v>
      </c>
      <c r="AI15" s="4" t="s">
        <v>465</v>
      </c>
      <c r="AJ15" s="4" t="s">
        <v>466</v>
      </c>
      <c r="AK15" s="4">
        <v>1556</v>
      </c>
      <c r="AL15" s="4">
        <v>2400</v>
      </c>
      <c r="AM15" s="4">
        <v>64.83</v>
      </c>
      <c r="BF15" s="4" t="s">
        <v>150</v>
      </c>
      <c r="BG15" s="4" t="s">
        <v>144</v>
      </c>
      <c r="BH15" s="4" t="s">
        <v>464</v>
      </c>
      <c r="BI15" s="4">
        <v>2012</v>
      </c>
      <c r="BJ15" s="4" t="s">
        <v>467</v>
      </c>
      <c r="BK15" s="4" t="s">
        <v>466</v>
      </c>
      <c r="BL15" s="4">
        <v>480</v>
      </c>
      <c r="BM15" s="4">
        <v>800</v>
      </c>
      <c r="BN15" s="4">
        <v>60</v>
      </c>
      <c r="BO15" s="4" t="s">
        <v>152</v>
      </c>
      <c r="BP15" s="4" t="s">
        <v>144</v>
      </c>
      <c r="BQ15" s="4" t="s">
        <v>464</v>
      </c>
      <c r="BR15" s="4">
        <v>2013</v>
      </c>
      <c r="BS15" s="4" t="s">
        <v>217</v>
      </c>
      <c r="BT15" s="4" t="s">
        <v>466</v>
      </c>
      <c r="BU15" s="4">
        <v>789</v>
      </c>
      <c r="BV15" s="4">
        <v>1100</v>
      </c>
      <c r="BW15" s="4">
        <v>71.73</v>
      </c>
      <c r="DV15" s="4" t="s">
        <v>153</v>
      </c>
      <c r="DW15" s="4" t="s">
        <v>144</v>
      </c>
      <c r="DX15" s="4">
        <v>2011</v>
      </c>
      <c r="DY15" s="4">
        <v>95</v>
      </c>
      <c r="DZ15" s="4">
        <v>150</v>
      </c>
      <c r="EA15" s="4">
        <v>63.33</v>
      </c>
      <c r="FH15" s="5">
        <f t="shared" si="0"/>
        <v>19.45</v>
      </c>
      <c r="FI15" s="5">
        <f t="shared" si="1"/>
        <v>21.5182</v>
      </c>
      <c r="FJ15" s="5">
        <f t="shared" si="2"/>
        <v>12.6667</v>
      </c>
      <c r="FK15" s="5">
        <f t="shared" si="3"/>
        <v>6</v>
      </c>
      <c r="FL15" s="5">
        <f t="shared" si="4"/>
        <v>0</v>
      </c>
      <c r="FM15" s="5">
        <f t="shared" si="5"/>
        <v>0</v>
      </c>
      <c r="FN15" s="5">
        <f t="shared" si="6"/>
        <v>59.634899999999995</v>
      </c>
    </row>
    <row r="16" spans="1:170" s="4" customFormat="1" ht="15">
      <c r="A16" s="4">
        <v>15</v>
      </c>
      <c r="B16" s="4" t="s">
        <v>468</v>
      </c>
      <c r="C16" s="4" t="s">
        <v>469</v>
      </c>
      <c r="D16" s="4" t="s">
        <v>470</v>
      </c>
      <c r="E16" s="4" t="s">
        <v>471</v>
      </c>
      <c r="F16" s="4" t="s">
        <v>472</v>
      </c>
      <c r="G16" s="4" t="s">
        <v>154</v>
      </c>
      <c r="H16" s="4" t="s">
        <v>155</v>
      </c>
      <c r="I16" s="4" t="s">
        <v>144</v>
      </c>
      <c r="J16" s="4" t="s">
        <v>144</v>
      </c>
      <c r="K16" s="4" t="s">
        <v>145</v>
      </c>
      <c r="L16" s="4" t="s">
        <v>146</v>
      </c>
      <c r="M16" s="4" t="s">
        <v>146</v>
      </c>
      <c r="N16" s="4" t="s">
        <v>146</v>
      </c>
      <c r="O16" s="4" t="s">
        <v>147</v>
      </c>
      <c r="P16" s="4" t="s">
        <v>147</v>
      </c>
      <c r="Q16" s="4" t="s">
        <v>473</v>
      </c>
      <c r="R16" s="4" t="s">
        <v>474</v>
      </c>
      <c r="S16" s="4" t="s">
        <v>475</v>
      </c>
      <c r="T16" s="4" t="s">
        <v>182</v>
      </c>
      <c r="U16" s="4" t="s">
        <v>182</v>
      </c>
      <c r="V16" s="4" t="s">
        <v>239</v>
      </c>
      <c r="W16" s="4" t="s">
        <v>476</v>
      </c>
      <c r="X16" s="4" t="s">
        <v>477</v>
      </c>
      <c r="Y16" s="4" t="s">
        <v>478</v>
      </c>
      <c r="Z16" s="4" t="s">
        <v>183</v>
      </c>
      <c r="AA16" s="4" t="s">
        <v>167</v>
      </c>
      <c r="AB16" s="4" t="s">
        <v>184</v>
      </c>
      <c r="AC16" s="4" t="s">
        <v>473</v>
      </c>
      <c r="AD16" s="4" t="s">
        <v>477</v>
      </c>
      <c r="AE16" s="4" t="s">
        <v>148</v>
      </c>
      <c r="AF16" s="4" t="s">
        <v>144</v>
      </c>
      <c r="AG16" s="4" t="s">
        <v>479</v>
      </c>
      <c r="AH16" s="4">
        <v>2001</v>
      </c>
      <c r="AI16" s="4" t="s">
        <v>480</v>
      </c>
      <c r="AJ16" s="4" t="s">
        <v>230</v>
      </c>
      <c r="AK16" s="4">
        <v>1391</v>
      </c>
      <c r="AL16" s="4">
        <v>2400</v>
      </c>
      <c r="AM16" s="4">
        <v>57.96</v>
      </c>
      <c r="BF16" s="4" t="s">
        <v>150</v>
      </c>
      <c r="BG16" s="4" t="s">
        <v>144</v>
      </c>
      <c r="BH16" s="4" t="s">
        <v>481</v>
      </c>
      <c r="BI16" s="4">
        <v>2005</v>
      </c>
      <c r="BJ16" s="4" t="s">
        <v>482</v>
      </c>
      <c r="BK16" s="4" t="s">
        <v>230</v>
      </c>
      <c r="BL16" s="4">
        <v>465</v>
      </c>
      <c r="BM16" s="4">
        <v>800</v>
      </c>
      <c r="BN16" s="4">
        <v>58.12</v>
      </c>
      <c r="BO16" s="4" t="s">
        <v>152</v>
      </c>
      <c r="BP16" s="4" t="s">
        <v>144</v>
      </c>
      <c r="BQ16" s="4" t="s">
        <v>483</v>
      </c>
      <c r="BR16" s="4">
        <v>2011</v>
      </c>
      <c r="BS16" s="4" t="s">
        <v>484</v>
      </c>
      <c r="BT16" s="4" t="s">
        <v>185</v>
      </c>
      <c r="BU16" s="4">
        <v>881</v>
      </c>
      <c r="BV16" s="4">
        <v>1100</v>
      </c>
      <c r="BW16" s="4">
        <v>80.09</v>
      </c>
      <c r="DV16" s="4" t="s">
        <v>153</v>
      </c>
      <c r="DW16" s="4" t="s">
        <v>144</v>
      </c>
      <c r="DX16" s="4">
        <v>2013</v>
      </c>
      <c r="DY16" s="4">
        <v>93</v>
      </c>
      <c r="DZ16" s="4">
        <v>150</v>
      </c>
      <c r="EA16" s="4">
        <v>62</v>
      </c>
      <c r="FH16" s="5">
        <f t="shared" si="0"/>
        <v>17.3875</v>
      </c>
      <c r="FI16" s="5">
        <f t="shared" si="1"/>
        <v>24.0273</v>
      </c>
      <c r="FJ16" s="5">
        <f t="shared" si="2"/>
        <v>12.4</v>
      </c>
      <c r="FK16" s="5">
        <f t="shared" si="3"/>
        <v>5.8125</v>
      </c>
      <c r="FL16" s="5">
        <f t="shared" si="4"/>
        <v>0</v>
      </c>
      <c r="FM16" s="5">
        <f t="shared" si="5"/>
        <v>0</v>
      </c>
      <c r="FN16" s="5">
        <f t="shared" si="6"/>
        <v>59.6273</v>
      </c>
    </row>
    <row r="17" spans="1:170" s="4" customFormat="1" ht="15">
      <c r="A17" s="4">
        <v>16</v>
      </c>
      <c r="B17" s="4" t="s">
        <v>485</v>
      </c>
      <c r="C17" s="4" t="s">
        <v>486</v>
      </c>
      <c r="D17" s="4" t="s">
        <v>487</v>
      </c>
      <c r="E17" s="4" t="s">
        <v>207</v>
      </c>
      <c r="F17" s="4" t="s">
        <v>488</v>
      </c>
      <c r="G17" s="4" t="s">
        <v>142</v>
      </c>
      <c r="H17" s="4" t="s">
        <v>155</v>
      </c>
      <c r="I17" s="4" t="s">
        <v>144</v>
      </c>
      <c r="J17" s="4" t="s">
        <v>144</v>
      </c>
      <c r="K17" s="4" t="s">
        <v>145</v>
      </c>
      <c r="L17" s="4" t="s">
        <v>146</v>
      </c>
      <c r="M17" s="4" t="s">
        <v>146</v>
      </c>
      <c r="N17" s="4" t="s">
        <v>146</v>
      </c>
      <c r="O17" s="4" t="s">
        <v>147</v>
      </c>
      <c r="P17" s="4" t="s">
        <v>147</v>
      </c>
      <c r="Q17" s="4" t="s">
        <v>489</v>
      </c>
      <c r="R17" s="4" t="s">
        <v>490</v>
      </c>
      <c r="S17" s="4" t="s">
        <v>491</v>
      </c>
      <c r="T17" s="4" t="s">
        <v>191</v>
      </c>
      <c r="U17" s="4" t="s">
        <v>192</v>
      </c>
      <c r="V17" s="4" t="s">
        <v>492</v>
      </c>
      <c r="W17" s="4" t="s">
        <v>489</v>
      </c>
      <c r="X17" s="4" t="s">
        <v>490</v>
      </c>
      <c r="Y17" s="4" t="s">
        <v>491</v>
      </c>
      <c r="Z17" s="4" t="s">
        <v>191</v>
      </c>
      <c r="AA17" s="4" t="s">
        <v>192</v>
      </c>
      <c r="AB17" s="4" t="s">
        <v>492</v>
      </c>
      <c r="AC17" s="4" t="s">
        <v>489</v>
      </c>
      <c r="AD17" s="4" t="s">
        <v>490</v>
      </c>
      <c r="AE17" s="4" t="s">
        <v>148</v>
      </c>
      <c r="AF17" s="4" t="s">
        <v>144</v>
      </c>
      <c r="AG17" s="4" t="s">
        <v>493</v>
      </c>
      <c r="AH17" s="4">
        <v>2009</v>
      </c>
      <c r="AI17" s="4" t="s">
        <v>494</v>
      </c>
      <c r="AJ17" s="4" t="s">
        <v>162</v>
      </c>
      <c r="AK17" s="4">
        <v>1465</v>
      </c>
      <c r="AL17" s="4">
        <v>2400</v>
      </c>
      <c r="AM17" s="4">
        <v>61.04</v>
      </c>
      <c r="BF17" s="4" t="s">
        <v>150</v>
      </c>
      <c r="BG17" s="4" t="s">
        <v>144</v>
      </c>
      <c r="BH17" s="4" t="s">
        <v>495</v>
      </c>
      <c r="BI17" s="4">
        <v>2013</v>
      </c>
      <c r="BJ17" s="4" t="s">
        <v>151</v>
      </c>
      <c r="BK17" s="4" t="s">
        <v>162</v>
      </c>
      <c r="BL17" s="4">
        <v>539</v>
      </c>
      <c r="BM17" s="4">
        <v>800</v>
      </c>
      <c r="BN17" s="4">
        <v>67.38</v>
      </c>
      <c r="BO17" s="4" t="s">
        <v>152</v>
      </c>
      <c r="BP17" s="4" t="s">
        <v>144</v>
      </c>
      <c r="BQ17" s="4" t="s">
        <v>496</v>
      </c>
      <c r="BR17" s="4">
        <v>2010</v>
      </c>
      <c r="BS17" s="4" t="s">
        <v>497</v>
      </c>
      <c r="BT17" s="4" t="s">
        <v>162</v>
      </c>
      <c r="BU17" s="4">
        <v>879</v>
      </c>
      <c r="BV17" s="4">
        <v>1200</v>
      </c>
      <c r="BW17" s="4">
        <v>73.25</v>
      </c>
      <c r="DV17" s="4" t="s">
        <v>153</v>
      </c>
      <c r="DW17" s="4" t="s">
        <v>144</v>
      </c>
      <c r="DX17" s="4">
        <v>2011</v>
      </c>
      <c r="DY17" s="4">
        <v>94</v>
      </c>
      <c r="DZ17" s="4">
        <v>150</v>
      </c>
      <c r="EA17" s="4">
        <v>62.67</v>
      </c>
      <c r="FH17" s="5">
        <f t="shared" si="0"/>
        <v>18.3125</v>
      </c>
      <c r="FI17" s="5">
        <f t="shared" si="1"/>
        <v>21.975</v>
      </c>
      <c r="FJ17" s="5">
        <f t="shared" si="2"/>
        <v>12.5333</v>
      </c>
      <c r="FK17" s="5">
        <f t="shared" si="3"/>
        <v>6.7375</v>
      </c>
      <c r="FL17" s="5">
        <f t="shared" si="4"/>
        <v>0</v>
      </c>
      <c r="FM17" s="5">
        <f t="shared" si="5"/>
        <v>0</v>
      </c>
      <c r="FN17" s="5">
        <f t="shared" si="6"/>
        <v>59.5583</v>
      </c>
    </row>
    <row r="18" spans="1:170" s="7" customFormat="1" ht="18" customHeight="1">
      <c r="A18" s="4">
        <v>17</v>
      </c>
      <c r="B18" s="4" t="s">
        <v>919</v>
      </c>
      <c r="C18" s="4" t="s">
        <v>920</v>
      </c>
      <c r="D18" s="4" t="s">
        <v>921</v>
      </c>
      <c r="E18" s="4" t="s">
        <v>922</v>
      </c>
      <c r="F18" s="4" t="s">
        <v>923</v>
      </c>
      <c r="G18" s="4" t="s">
        <v>154</v>
      </c>
      <c r="H18" s="4" t="s">
        <v>155</v>
      </c>
      <c r="I18" s="4" t="s">
        <v>144</v>
      </c>
      <c r="J18" s="4" t="s">
        <v>144</v>
      </c>
      <c r="K18" s="4" t="s">
        <v>145</v>
      </c>
      <c r="L18" s="4" t="s">
        <v>146</v>
      </c>
      <c r="M18" s="4" t="s">
        <v>146</v>
      </c>
      <c r="N18" s="4" t="s">
        <v>146</v>
      </c>
      <c r="O18" s="4" t="s">
        <v>147</v>
      </c>
      <c r="P18" s="4" t="s">
        <v>147</v>
      </c>
      <c r="Q18" s="4" t="s">
        <v>924</v>
      </c>
      <c r="R18" s="4" t="s">
        <v>925</v>
      </c>
      <c r="S18" s="4" t="s">
        <v>926</v>
      </c>
      <c r="T18" s="4" t="s">
        <v>180</v>
      </c>
      <c r="U18" s="4" t="s">
        <v>181</v>
      </c>
      <c r="V18" s="4" t="s">
        <v>265</v>
      </c>
      <c r="W18" s="4" t="s">
        <v>927</v>
      </c>
      <c r="X18" s="4" t="s">
        <v>928</v>
      </c>
      <c r="Y18" s="4" t="s">
        <v>926</v>
      </c>
      <c r="Z18" s="4" t="s">
        <v>180</v>
      </c>
      <c r="AA18" s="4" t="s">
        <v>181</v>
      </c>
      <c r="AB18" s="4" t="s">
        <v>265</v>
      </c>
      <c r="AC18" s="4" t="s">
        <v>927</v>
      </c>
      <c r="AD18" s="4" t="s">
        <v>928</v>
      </c>
      <c r="AE18" s="4" t="s">
        <v>148</v>
      </c>
      <c r="AF18" s="4" t="s">
        <v>144</v>
      </c>
      <c r="AG18" s="4" t="s">
        <v>929</v>
      </c>
      <c r="AH18" s="4">
        <v>2003</v>
      </c>
      <c r="AI18" s="4" t="s">
        <v>930</v>
      </c>
      <c r="AJ18" s="4" t="s">
        <v>238</v>
      </c>
      <c r="AK18" s="4">
        <v>1622</v>
      </c>
      <c r="AL18" s="4">
        <v>2400</v>
      </c>
      <c r="AM18" s="4">
        <v>67.58</v>
      </c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 t="s">
        <v>150</v>
      </c>
      <c r="BG18" s="4" t="s">
        <v>144</v>
      </c>
      <c r="BH18" s="4" t="s">
        <v>931</v>
      </c>
      <c r="BI18" s="4">
        <v>2006</v>
      </c>
      <c r="BJ18" s="4" t="s">
        <v>159</v>
      </c>
      <c r="BK18" s="4" t="s">
        <v>230</v>
      </c>
      <c r="BL18" s="4">
        <v>381</v>
      </c>
      <c r="BM18" s="4">
        <v>800</v>
      </c>
      <c r="BN18" s="4">
        <v>47.62</v>
      </c>
      <c r="BO18" s="4" t="s">
        <v>152</v>
      </c>
      <c r="BP18" s="4" t="s">
        <v>144</v>
      </c>
      <c r="BQ18" s="4" t="s">
        <v>932</v>
      </c>
      <c r="BR18" s="4">
        <v>2004</v>
      </c>
      <c r="BS18" s="4" t="s">
        <v>933</v>
      </c>
      <c r="BT18" s="4" t="s">
        <v>238</v>
      </c>
      <c r="BU18" s="4">
        <v>879</v>
      </c>
      <c r="BV18" s="4">
        <v>1200</v>
      </c>
      <c r="BW18" s="4">
        <v>73.25</v>
      </c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 t="s">
        <v>153</v>
      </c>
      <c r="DW18" s="4" t="s">
        <v>144</v>
      </c>
      <c r="DX18" s="4">
        <v>2013</v>
      </c>
      <c r="DY18" s="4">
        <v>93</v>
      </c>
      <c r="DZ18" s="4">
        <v>150</v>
      </c>
      <c r="EA18" s="4">
        <v>62</v>
      </c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5">
        <v>20.275</v>
      </c>
      <c r="FI18" s="5">
        <v>21.975</v>
      </c>
      <c r="FJ18" s="5">
        <v>12.4</v>
      </c>
      <c r="FK18" s="5">
        <v>4.7625</v>
      </c>
      <c r="FL18" s="5">
        <v>0</v>
      </c>
      <c r="FM18" s="5">
        <v>0</v>
      </c>
      <c r="FN18" s="5">
        <v>59.4125</v>
      </c>
    </row>
    <row r="19" spans="1:170" s="7" customFormat="1" ht="18" customHeight="1">
      <c r="A19" s="4">
        <v>18</v>
      </c>
      <c r="B19" s="4" t="s">
        <v>934</v>
      </c>
      <c r="C19" s="4" t="s">
        <v>935</v>
      </c>
      <c r="D19" s="4" t="s">
        <v>936</v>
      </c>
      <c r="E19" s="4" t="s">
        <v>937</v>
      </c>
      <c r="F19" s="4" t="s">
        <v>938</v>
      </c>
      <c r="G19" s="4" t="s">
        <v>154</v>
      </c>
      <c r="H19" s="4" t="s">
        <v>143</v>
      </c>
      <c r="I19" s="4" t="s">
        <v>144</v>
      </c>
      <c r="J19" s="4" t="s">
        <v>144</v>
      </c>
      <c r="K19" s="4" t="s">
        <v>145</v>
      </c>
      <c r="L19" s="4" t="s">
        <v>146</v>
      </c>
      <c r="M19" s="4" t="s">
        <v>146</v>
      </c>
      <c r="N19" s="4" t="s">
        <v>146</v>
      </c>
      <c r="O19" s="4" t="s">
        <v>147</v>
      </c>
      <c r="P19" s="4" t="s">
        <v>147</v>
      </c>
      <c r="Q19" s="4" t="s">
        <v>939</v>
      </c>
      <c r="R19" s="4" t="s">
        <v>940</v>
      </c>
      <c r="S19" s="4" t="s">
        <v>941</v>
      </c>
      <c r="T19" s="4" t="s">
        <v>210</v>
      </c>
      <c r="U19" s="4" t="s">
        <v>210</v>
      </c>
      <c r="V19" s="4" t="s">
        <v>256</v>
      </c>
      <c r="W19" s="4" t="s">
        <v>939</v>
      </c>
      <c r="X19" s="4" t="s">
        <v>942</v>
      </c>
      <c r="Y19" s="4" t="s">
        <v>941</v>
      </c>
      <c r="Z19" s="4" t="s">
        <v>210</v>
      </c>
      <c r="AA19" s="4" t="s">
        <v>210</v>
      </c>
      <c r="AB19" s="4" t="s">
        <v>256</v>
      </c>
      <c r="AC19" s="4" t="s">
        <v>939</v>
      </c>
      <c r="AD19" s="4" t="s">
        <v>942</v>
      </c>
      <c r="AE19" s="4" t="s">
        <v>148</v>
      </c>
      <c r="AF19" s="4" t="s">
        <v>144</v>
      </c>
      <c r="AG19" s="4" t="s">
        <v>943</v>
      </c>
      <c r="AH19" s="4">
        <v>2000</v>
      </c>
      <c r="AI19" s="4" t="s">
        <v>944</v>
      </c>
      <c r="AJ19" s="4" t="s">
        <v>945</v>
      </c>
      <c r="AK19" s="4">
        <v>1625</v>
      </c>
      <c r="AL19" s="4">
        <v>2400</v>
      </c>
      <c r="AM19" s="4">
        <v>67.71</v>
      </c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 t="s">
        <v>150</v>
      </c>
      <c r="BG19" s="4" t="s">
        <v>144</v>
      </c>
      <c r="BH19" s="4" t="s">
        <v>946</v>
      </c>
      <c r="BI19" s="4">
        <v>2003</v>
      </c>
      <c r="BJ19" s="4" t="s">
        <v>947</v>
      </c>
      <c r="BK19" s="4" t="s">
        <v>945</v>
      </c>
      <c r="BL19" s="4">
        <v>514</v>
      </c>
      <c r="BM19" s="4">
        <v>800</v>
      </c>
      <c r="BN19" s="4">
        <v>64.25</v>
      </c>
      <c r="BO19" s="4" t="s">
        <v>152</v>
      </c>
      <c r="BP19" s="4" t="s">
        <v>144</v>
      </c>
      <c r="BQ19" s="4" t="s">
        <v>948</v>
      </c>
      <c r="BR19" s="4">
        <v>2001</v>
      </c>
      <c r="BS19" s="4" t="s">
        <v>949</v>
      </c>
      <c r="BT19" s="4" t="s">
        <v>945</v>
      </c>
      <c r="BU19" s="4">
        <v>816</v>
      </c>
      <c r="BV19" s="4">
        <v>1200</v>
      </c>
      <c r="BW19" s="4">
        <v>68</v>
      </c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 t="s">
        <v>153</v>
      </c>
      <c r="DW19" s="4" t="s">
        <v>144</v>
      </c>
      <c r="DX19" s="4">
        <v>2013</v>
      </c>
      <c r="DY19" s="4">
        <v>92</v>
      </c>
      <c r="DZ19" s="4">
        <v>150</v>
      </c>
      <c r="EA19" s="4">
        <v>61.33</v>
      </c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5">
        <v>20.3125</v>
      </c>
      <c r="FI19" s="5">
        <v>20.4</v>
      </c>
      <c r="FJ19" s="5">
        <v>12.2667</v>
      </c>
      <c r="FK19" s="5">
        <v>6.425</v>
      </c>
      <c r="FL19" s="5">
        <v>0</v>
      </c>
      <c r="FM19" s="5">
        <v>0</v>
      </c>
      <c r="FN19" s="5">
        <v>59.404199999999996</v>
      </c>
    </row>
    <row r="20" spans="1:170" s="7" customFormat="1" ht="18" customHeight="1">
      <c r="A20" s="4">
        <v>19</v>
      </c>
      <c r="B20" s="4" t="s">
        <v>950</v>
      </c>
      <c r="C20" s="4" t="s">
        <v>951</v>
      </c>
      <c r="D20" s="4" t="s">
        <v>952</v>
      </c>
      <c r="E20" s="4" t="s">
        <v>953</v>
      </c>
      <c r="F20" s="4" t="s">
        <v>954</v>
      </c>
      <c r="G20" s="4" t="s">
        <v>154</v>
      </c>
      <c r="H20" s="4" t="s">
        <v>155</v>
      </c>
      <c r="I20" s="4" t="s">
        <v>144</v>
      </c>
      <c r="J20" s="4" t="s">
        <v>144</v>
      </c>
      <c r="K20" s="4" t="s">
        <v>145</v>
      </c>
      <c r="L20" s="4" t="s">
        <v>146</v>
      </c>
      <c r="M20" s="4" t="s">
        <v>146</v>
      </c>
      <c r="N20" s="4" t="s">
        <v>146</v>
      </c>
      <c r="O20" s="4" t="s">
        <v>147</v>
      </c>
      <c r="P20" s="4" t="s">
        <v>147</v>
      </c>
      <c r="Q20" s="4" t="s">
        <v>955</v>
      </c>
      <c r="R20" s="4" t="s">
        <v>956</v>
      </c>
      <c r="S20" s="4" t="s">
        <v>957</v>
      </c>
      <c r="T20" s="4" t="s">
        <v>215</v>
      </c>
      <c r="U20" s="4" t="s">
        <v>182</v>
      </c>
      <c r="V20" s="4" t="s">
        <v>216</v>
      </c>
      <c r="W20" s="4" t="s">
        <v>955</v>
      </c>
      <c r="X20" s="4" t="s">
        <v>958</v>
      </c>
      <c r="Y20" s="4" t="s">
        <v>957</v>
      </c>
      <c r="Z20" s="4" t="s">
        <v>215</v>
      </c>
      <c r="AA20" s="4" t="s">
        <v>182</v>
      </c>
      <c r="AB20" s="4" t="s">
        <v>216</v>
      </c>
      <c r="AC20" s="4" t="s">
        <v>955</v>
      </c>
      <c r="AD20" s="4" t="s">
        <v>958</v>
      </c>
      <c r="AE20" s="4" t="s">
        <v>148</v>
      </c>
      <c r="AF20" s="4" t="s">
        <v>144</v>
      </c>
      <c r="AG20" s="4" t="s">
        <v>959</v>
      </c>
      <c r="AH20" s="4">
        <v>1996</v>
      </c>
      <c r="AI20" s="4" t="s">
        <v>708</v>
      </c>
      <c r="AJ20" s="4" t="s">
        <v>585</v>
      </c>
      <c r="AK20" s="4">
        <v>1550</v>
      </c>
      <c r="AL20" s="4">
        <v>2400</v>
      </c>
      <c r="AM20" s="4">
        <v>64.58</v>
      </c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 t="s">
        <v>150</v>
      </c>
      <c r="BG20" s="4" t="s">
        <v>144</v>
      </c>
      <c r="BH20" s="4" t="s">
        <v>960</v>
      </c>
      <c r="BI20" s="4">
        <v>1998</v>
      </c>
      <c r="BJ20" s="4" t="s">
        <v>961</v>
      </c>
      <c r="BK20" s="4" t="s">
        <v>585</v>
      </c>
      <c r="BL20" s="4">
        <v>369</v>
      </c>
      <c r="BM20" s="4">
        <v>800</v>
      </c>
      <c r="BN20" s="4">
        <v>46.12</v>
      </c>
      <c r="BO20" s="4" t="s">
        <v>152</v>
      </c>
      <c r="BP20" s="4" t="s">
        <v>144</v>
      </c>
      <c r="BQ20" s="4" t="s">
        <v>962</v>
      </c>
      <c r="BR20" s="4">
        <v>2009</v>
      </c>
      <c r="BS20" s="4" t="s">
        <v>217</v>
      </c>
      <c r="BT20" s="4" t="s">
        <v>235</v>
      </c>
      <c r="BU20" s="4">
        <v>914</v>
      </c>
      <c r="BV20" s="4">
        <v>1200</v>
      </c>
      <c r="BW20" s="4">
        <v>76.17</v>
      </c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 t="s">
        <v>153</v>
      </c>
      <c r="DW20" s="4" t="s">
        <v>144</v>
      </c>
      <c r="DX20" s="4">
        <v>2011</v>
      </c>
      <c r="DY20" s="4">
        <v>94</v>
      </c>
      <c r="DZ20" s="4">
        <v>150</v>
      </c>
      <c r="EA20" s="4">
        <v>62.67</v>
      </c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5">
        <v>19.375</v>
      </c>
      <c r="FI20" s="5">
        <v>22.85</v>
      </c>
      <c r="FJ20" s="5">
        <v>12.5333</v>
      </c>
      <c r="FK20" s="5">
        <v>4.6125</v>
      </c>
      <c r="FL20" s="5">
        <v>0</v>
      </c>
      <c r="FM20" s="5">
        <v>0</v>
      </c>
      <c r="FN20" s="5">
        <v>59.3708</v>
      </c>
    </row>
    <row r="21" spans="1:170" s="7" customFormat="1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</row>
    <row r="22" spans="1:170" s="7" customFormat="1" ht="18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</row>
    <row r="23" spans="1:170" s="7" customFormat="1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</row>
    <row r="24" spans="1:170" s="7" customFormat="1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4"/>
  <sheetViews>
    <sheetView zoomScalePageLayoutView="0" workbookViewId="0" topLeftCell="A1">
      <selection activeCell="B2" sqref="B2"/>
    </sheetView>
  </sheetViews>
  <sheetFormatPr defaultColWidth="9.140625" defaultRowHeight="18" customHeight="1"/>
  <cols>
    <col min="1" max="1" width="9.140625" style="6" customWidth="1"/>
    <col min="2" max="2" width="22.00390625" style="6" bestFit="1" customWidth="1"/>
    <col min="3" max="4" width="27.421875" style="6" bestFit="1" customWidth="1"/>
    <col min="5" max="5" width="20.140625" style="6" bestFit="1" customWidth="1"/>
    <col min="6" max="6" width="11.57421875" style="6" bestFit="1" customWidth="1"/>
    <col min="7" max="7" width="10.00390625" style="6" bestFit="1" customWidth="1"/>
    <col min="8" max="8" width="15.7109375" style="6" bestFit="1" customWidth="1"/>
    <col min="9" max="9" width="17.8515625" style="6" bestFit="1" customWidth="1"/>
    <col min="10" max="10" width="14.28125" style="6" bestFit="1" customWidth="1"/>
    <col min="11" max="11" width="14.7109375" style="6" bestFit="1" customWidth="1"/>
    <col min="12" max="12" width="16.421875" style="6" bestFit="1" customWidth="1"/>
    <col min="13" max="13" width="19.140625" style="6" bestFit="1" customWidth="1"/>
    <col min="14" max="14" width="18.140625" style="6" bestFit="1" customWidth="1"/>
    <col min="15" max="15" width="15.57421875" style="6" bestFit="1" customWidth="1"/>
    <col min="16" max="16" width="15.421875" style="6" bestFit="1" customWidth="1"/>
    <col min="17" max="17" width="22.00390625" style="6" bestFit="1" customWidth="1"/>
    <col min="18" max="18" width="43.421875" style="6" bestFit="1" customWidth="1"/>
    <col min="19" max="19" width="115.140625" style="6" bestFit="1" customWidth="1"/>
    <col min="20" max="20" width="76.57421875" style="6" bestFit="1" customWidth="1"/>
    <col min="21" max="21" width="17.57421875" style="6" bestFit="1" customWidth="1"/>
    <col min="22" max="22" width="12.8515625" style="6" bestFit="1" customWidth="1"/>
    <col min="23" max="23" width="28.140625" style="6" bestFit="1" customWidth="1"/>
    <col min="24" max="24" width="43.421875" style="6" bestFit="1" customWidth="1"/>
    <col min="25" max="25" width="115.140625" style="6" bestFit="1" customWidth="1"/>
    <col min="26" max="26" width="76.57421875" style="6" bestFit="1" customWidth="1"/>
    <col min="27" max="27" width="17.57421875" style="6" bestFit="1" customWidth="1"/>
    <col min="28" max="28" width="12.8515625" style="6" bestFit="1" customWidth="1"/>
    <col min="29" max="29" width="24.57421875" style="6" bestFit="1" customWidth="1"/>
    <col min="30" max="30" width="43.421875" style="6" bestFit="1" customWidth="1"/>
    <col min="31" max="31" width="26.140625" style="6" bestFit="1" customWidth="1"/>
    <col min="32" max="32" width="30.00390625" style="6" bestFit="1" customWidth="1"/>
    <col min="33" max="33" width="67.421875" style="6" bestFit="1" customWidth="1"/>
    <col min="34" max="34" width="25.28125" style="6" bestFit="1" customWidth="1"/>
    <col min="35" max="35" width="139.421875" style="6" bestFit="1" customWidth="1"/>
    <col min="36" max="36" width="39.28125" style="6" bestFit="1" customWidth="1"/>
    <col min="37" max="37" width="27.57421875" style="6" bestFit="1" customWidth="1"/>
    <col min="38" max="38" width="24.57421875" style="6" bestFit="1" customWidth="1"/>
    <col min="39" max="39" width="24.7109375" style="6" bestFit="1" customWidth="1"/>
    <col min="40" max="40" width="29.57421875" style="6" bestFit="1" customWidth="1"/>
    <col min="41" max="41" width="33.421875" style="6" bestFit="1" customWidth="1"/>
    <col min="42" max="42" width="24.00390625" style="6" bestFit="1" customWidth="1"/>
    <col min="43" max="43" width="28.7109375" style="6" bestFit="1" customWidth="1"/>
    <col min="44" max="44" width="25.421875" style="6" bestFit="1" customWidth="1"/>
    <col min="45" max="45" width="33.57421875" style="6" bestFit="1" customWidth="1"/>
    <col min="46" max="46" width="31.00390625" style="6" bestFit="1" customWidth="1"/>
    <col min="47" max="47" width="28.00390625" style="6" bestFit="1" customWidth="1"/>
    <col min="48" max="48" width="28.140625" style="6" bestFit="1" customWidth="1"/>
    <col min="49" max="49" width="30.7109375" style="6" bestFit="1" customWidth="1"/>
    <col min="50" max="50" width="34.57421875" style="6" bestFit="1" customWidth="1"/>
    <col min="51" max="51" width="25.140625" style="6" bestFit="1" customWidth="1"/>
    <col min="52" max="52" width="29.8515625" style="6" bestFit="1" customWidth="1"/>
    <col min="53" max="53" width="26.57421875" style="6" bestFit="1" customWidth="1"/>
    <col min="54" max="54" width="34.7109375" style="6" bestFit="1" customWidth="1"/>
    <col min="55" max="55" width="32.28125" style="6" bestFit="1" customWidth="1"/>
    <col min="56" max="56" width="29.140625" style="6" bestFit="1" customWidth="1"/>
    <col min="57" max="57" width="29.28125" style="6" bestFit="1" customWidth="1"/>
    <col min="58" max="58" width="30.57421875" style="6" bestFit="1" customWidth="1"/>
    <col min="59" max="59" width="34.421875" style="6" bestFit="1" customWidth="1"/>
    <col min="60" max="60" width="27.57421875" style="6" bestFit="1" customWidth="1"/>
    <col min="61" max="61" width="29.7109375" style="6" bestFit="1" customWidth="1"/>
    <col min="62" max="62" width="255.7109375" style="6" bestFit="1" customWidth="1"/>
    <col min="63" max="63" width="49.421875" style="6" bestFit="1" customWidth="1"/>
    <col min="64" max="64" width="32.140625" style="6" bestFit="1" customWidth="1"/>
    <col min="65" max="65" width="29.00390625" style="6" bestFit="1" customWidth="1"/>
    <col min="66" max="66" width="29.140625" style="6" bestFit="1" customWidth="1"/>
    <col min="67" max="67" width="20.421875" style="6" bestFit="1" customWidth="1"/>
    <col min="68" max="68" width="24.28125" style="6" bestFit="1" customWidth="1"/>
    <col min="69" max="69" width="26.57421875" style="6" bestFit="1" customWidth="1"/>
    <col min="70" max="70" width="19.57421875" style="6" bestFit="1" customWidth="1"/>
    <col min="71" max="71" width="255.7109375" style="6" bestFit="1" customWidth="1"/>
    <col min="72" max="72" width="44.57421875" style="6" bestFit="1" customWidth="1"/>
    <col min="73" max="73" width="21.8515625" style="6" bestFit="1" customWidth="1"/>
    <col min="74" max="74" width="18.7109375" style="6" bestFit="1" customWidth="1"/>
    <col min="75" max="75" width="18.8515625" style="6" bestFit="1" customWidth="1"/>
    <col min="76" max="76" width="21.140625" style="6" bestFit="1" customWidth="1"/>
    <col min="77" max="77" width="25.00390625" style="6" bestFit="1" customWidth="1"/>
    <col min="78" max="78" width="15.57421875" style="6" bestFit="1" customWidth="1"/>
    <col min="79" max="79" width="20.28125" style="6" bestFit="1" customWidth="1"/>
    <col min="80" max="80" width="17.00390625" style="6" bestFit="1" customWidth="1"/>
    <col min="81" max="81" width="25.140625" style="6" bestFit="1" customWidth="1"/>
    <col min="82" max="82" width="22.57421875" style="6" bestFit="1" customWidth="1"/>
    <col min="83" max="83" width="19.57421875" style="6" bestFit="1" customWidth="1"/>
    <col min="84" max="84" width="19.7109375" style="6" bestFit="1" customWidth="1"/>
    <col min="85" max="85" width="37.8515625" style="6" bestFit="1" customWidth="1"/>
    <col min="86" max="86" width="41.7109375" style="6" bestFit="1" customWidth="1"/>
    <col min="87" max="87" width="32.28125" style="6" bestFit="1" customWidth="1"/>
    <col min="88" max="88" width="37.00390625" style="6" bestFit="1" customWidth="1"/>
    <col min="89" max="89" width="33.7109375" style="6" bestFit="1" customWidth="1"/>
    <col min="90" max="90" width="41.8515625" style="6" bestFit="1" customWidth="1"/>
    <col min="91" max="91" width="39.28125" style="6" bestFit="1" customWidth="1"/>
    <col min="92" max="92" width="36.28125" style="6" bestFit="1" customWidth="1"/>
    <col min="93" max="93" width="36.421875" style="6" bestFit="1" customWidth="1"/>
    <col min="94" max="94" width="35.57421875" style="6" bestFit="1" customWidth="1"/>
    <col min="95" max="95" width="39.421875" style="6" bestFit="1" customWidth="1"/>
    <col min="96" max="96" width="30.00390625" style="6" bestFit="1" customWidth="1"/>
    <col min="97" max="97" width="34.7109375" style="6" bestFit="1" customWidth="1"/>
    <col min="98" max="98" width="31.421875" style="6" bestFit="1" customWidth="1"/>
    <col min="99" max="99" width="39.57421875" style="6" bestFit="1" customWidth="1"/>
    <col min="100" max="100" width="37.140625" style="6" bestFit="1" customWidth="1"/>
    <col min="101" max="101" width="34.00390625" style="6" bestFit="1" customWidth="1"/>
    <col min="102" max="102" width="34.140625" style="6" bestFit="1" customWidth="1"/>
    <col min="103" max="103" width="21.8515625" style="6" bestFit="1" customWidth="1"/>
    <col min="104" max="104" width="25.7109375" style="6" bestFit="1" customWidth="1"/>
    <col min="105" max="105" width="34.00390625" style="6" bestFit="1" customWidth="1"/>
    <col min="106" max="106" width="21.00390625" style="6" bestFit="1" customWidth="1"/>
    <col min="107" max="107" width="53.7109375" style="6" bestFit="1" customWidth="1"/>
    <col min="108" max="108" width="47.8515625" style="6" bestFit="1" customWidth="1"/>
    <col min="109" max="109" width="23.28125" style="6" bestFit="1" customWidth="1"/>
    <col min="110" max="110" width="20.28125" style="6" bestFit="1" customWidth="1"/>
    <col min="111" max="111" width="20.421875" style="6" bestFit="1" customWidth="1"/>
    <col min="112" max="112" width="29.28125" style="6" bestFit="1" customWidth="1"/>
    <col min="113" max="113" width="33.140625" style="6" bestFit="1" customWidth="1"/>
    <col min="114" max="114" width="23.7109375" style="6" bestFit="1" customWidth="1"/>
    <col min="115" max="115" width="28.421875" style="6" bestFit="1" customWidth="1"/>
    <col min="116" max="116" width="25.140625" style="6" bestFit="1" customWidth="1"/>
    <col min="117" max="117" width="33.28125" style="6" bestFit="1" customWidth="1"/>
    <col min="118" max="118" width="30.7109375" style="6" bestFit="1" customWidth="1"/>
    <col min="119" max="119" width="27.57421875" style="6" bestFit="1" customWidth="1"/>
    <col min="120" max="120" width="27.8515625" style="6" bestFit="1" customWidth="1"/>
    <col min="121" max="121" width="20.7109375" style="6" bestFit="1" customWidth="1"/>
    <col min="122" max="122" width="15.140625" style="6" bestFit="1" customWidth="1"/>
    <col min="123" max="123" width="19.8515625" style="6" bestFit="1" customWidth="1"/>
    <col min="124" max="124" width="19.421875" style="6" bestFit="1" customWidth="1"/>
    <col min="125" max="125" width="29.7109375" style="6" bestFit="1" customWidth="1"/>
    <col min="126" max="126" width="33.421875" style="6" bestFit="1" customWidth="1"/>
    <col min="127" max="127" width="37.28125" style="6" bestFit="1" customWidth="1"/>
    <col min="128" max="128" width="32.57421875" style="6" bestFit="1" customWidth="1"/>
    <col min="129" max="129" width="34.8515625" style="6" bestFit="1" customWidth="1"/>
    <col min="130" max="130" width="31.7109375" style="6" bestFit="1" customWidth="1"/>
    <col min="131" max="131" width="32.00390625" style="6" bestFit="1" customWidth="1"/>
    <col min="132" max="132" width="14.7109375" style="6" bestFit="1" customWidth="1"/>
    <col min="133" max="133" width="20.00390625" style="6" bestFit="1" customWidth="1"/>
    <col min="134" max="134" width="23.140625" style="6" bestFit="1" customWidth="1"/>
    <col min="135" max="135" width="95.7109375" style="6" bestFit="1" customWidth="1"/>
    <col min="136" max="136" width="14.7109375" style="6" bestFit="1" customWidth="1"/>
    <col min="137" max="137" width="16.28125" style="6" bestFit="1" customWidth="1"/>
    <col min="138" max="138" width="53.28125" style="6" bestFit="1" customWidth="1"/>
    <col min="139" max="139" width="12.7109375" style="6" bestFit="1" customWidth="1"/>
    <col min="140" max="140" width="16.00390625" style="6" bestFit="1" customWidth="1"/>
    <col min="141" max="141" width="14.7109375" style="6" bestFit="1" customWidth="1"/>
    <col min="142" max="142" width="22.7109375" style="6" bestFit="1" customWidth="1"/>
    <col min="143" max="143" width="17.7109375" style="6" bestFit="1" customWidth="1"/>
    <col min="144" max="144" width="18.57421875" style="6" bestFit="1" customWidth="1"/>
    <col min="145" max="145" width="22.7109375" style="6" bestFit="1" customWidth="1"/>
    <col min="146" max="146" width="14.7109375" style="6" bestFit="1" customWidth="1"/>
    <col min="147" max="147" width="18.140625" style="6" bestFit="1" customWidth="1"/>
    <col min="148" max="148" width="17.7109375" style="6" bestFit="1" customWidth="1"/>
    <col min="149" max="149" width="18.57421875" style="6" bestFit="1" customWidth="1"/>
    <col min="150" max="150" width="18.421875" style="6" bestFit="1" customWidth="1"/>
    <col min="151" max="151" width="14.7109375" style="6" bestFit="1" customWidth="1"/>
    <col min="152" max="152" width="15.57421875" style="6" bestFit="1" customWidth="1"/>
    <col min="153" max="153" width="12.140625" style="6" bestFit="1" customWidth="1"/>
    <col min="154" max="154" width="20.140625" style="6" bestFit="1" customWidth="1"/>
    <col min="155" max="155" width="10.57421875" style="6" bestFit="1" customWidth="1"/>
    <col min="156" max="156" width="23.7109375" style="6" bestFit="1" customWidth="1"/>
    <col min="157" max="157" width="14.7109375" style="6" bestFit="1" customWidth="1"/>
    <col min="158" max="158" width="15.421875" style="6" bestFit="1" customWidth="1"/>
    <col min="159" max="159" width="36.140625" style="6" bestFit="1" customWidth="1"/>
    <col min="160" max="160" width="33.57421875" style="6" bestFit="1" customWidth="1"/>
    <col min="161" max="161" width="8.140625" style="6" bestFit="1" customWidth="1"/>
    <col min="162" max="162" width="10.140625" style="6" bestFit="1" customWidth="1"/>
    <col min="163" max="163" width="7.421875" style="6" bestFit="1" customWidth="1"/>
    <col min="164" max="164" width="12.8515625" style="6" bestFit="1" customWidth="1"/>
    <col min="165" max="166" width="11.421875" style="6" bestFit="1" customWidth="1"/>
    <col min="167" max="168" width="12.57421875" style="6" bestFit="1" customWidth="1"/>
    <col min="169" max="169" width="11.421875" style="6" bestFit="1" customWidth="1"/>
    <col min="170" max="170" width="15.28125" style="6" bestFit="1" customWidth="1"/>
    <col min="171" max="16384" width="9.140625" style="6" customWidth="1"/>
  </cols>
  <sheetData>
    <row r="1" spans="1:170" s="1" customFormat="1" ht="18" customHeight="1">
      <c r="A1" s="1" t="s">
        <v>221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2" t="s">
        <v>222</v>
      </c>
      <c r="FI1" s="2" t="s">
        <v>223</v>
      </c>
      <c r="FJ1" s="2" t="s">
        <v>224</v>
      </c>
      <c r="FK1" s="2" t="s">
        <v>225</v>
      </c>
      <c r="FL1" s="2" t="s">
        <v>226</v>
      </c>
      <c r="FM1" s="2" t="s">
        <v>227</v>
      </c>
      <c r="FN1" s="3" t="s">
        <v>228</v>
      </c>
    </row>
    <row r="2" spans="1:170" s="4" customFormat="1" ht="18" customHeight="1">
      <c r="A2" s="4">
        <v>1</v>
      </c>
      <c r="B2" s="4" t="s">
        <v>552</v>
      </c>
      <c r="C2" s="4" t="s">
        <v>551</v>
      </c>
      <c r="D2" s="4" t="s">
        <v>550</v>
      </c>
      <c r="E2" s="4" t="s">
        <v>549</v>
      </c>
      <c r="F2" s="4" t="s">
        <v>548</v>
      </c>
      <c r="G2" s="4" t="s">
        <v>142</v>
      </c>
      <c r="H2" s="4" t="s">
        <v>143</v>
      </c>
      <c r="I2" s="4" t="s">
        <v>144</v>
      </c>
      <c r="J2" s="4" t="s">
        <v>144</v>
      </c>
      <c r="K2" s="4" t="s">
        <v>156</v>
      </c>
      <c r="L2" s="4" t="s">
        <v>146</v>
      </c>
      <c r="M2" s="4" t="s">
        <v>200</v>
      </c>
      <c r="N2" s="4" t="s">
        <v>146</v>
      </c>
      <c r="O2" s="4" t="s">
        <v>147</v>
      </c>
      <c r="P2" s="4" t="s">
        <v>147</v>
      </c>
      <c r="Q2" s="4" t="s">
        <v>543</v>
      </c>
      <c r="R2" s="4" t="s">
        <v>547</v>
      </c>
      <c r="S2" s="4" t="s">
        <v>546</v>
      </c>
      <c r="T2" s="4" t="s">
        <v>545</v>
      </c>
      <c r="U2" s="4" t="s">
        <v>182</v>
      </c>
      <c r="V2" s="4" t="s">
        <v>544</v>
      </c>
      <c r="W2" s="4" t="s">
        <v>543</v>
      </c>
      <c r="X2" s="4" t="s">
        <v>542</v>
      </c>
      <c r="Y2" s="4" t="s">
        <v>546</v>
      </c>
      <c r="Z2" s="4" t="s">
        <v>545</v>
      </c>
      <c r="AA2" s="4" t="s">
        <v>182</v>
      </c>
      <c r="AB2" s="4" t="s">
        <v>544</v>
      </c>
      <c r="AC2" s="4" t="s">
        <v>543</v>
      </c>
      <c r="AD2" s="4" t="s">
        <v>542</v>
      </c>
      <c r="AE2" s="4" t="s">
        <v>148</v>
      </c>
      <c r="AF2" s="4" t="s">
        <v>144</v>
      </c>
      <c r="AG2" s="4" t="s">
        <v>541</v>
      </c>
      <c r="AH2" s="4">
        <v>2003</v>
      </c>
      <c r="AI2" s="4" t="s">
        <v>540</v>
      </c>
      <c r="AJ2" s="4" t="s">
        <v>162</v>
      </c>
      <c r="AK2" s="4">
        <v>1200</v>
      </c>
      <c r="AL2" s="4">
        <v>2400</v>
      </c>
      <c r="AM2" s="4">
        <v>50</v>
      </c>
      <c r="BF2" s="4" t="s">
        <v>150</v>
      </c>
      <c r="BG2" s="4" t="s">
        <v>144</v>
      </c>
      <c r="BH2" s="4" t="s">
        <v>539</v>
      </c>
      <c r="BI2" s="4">
        <v>2007</v>
      </c>
      <c r="BJ2" s="4" t="s">
        <v>178</v>
      </c>
      <c r="BK2" s="4" t="s">
        <v>162</v>
      </c>
      <c r="BL2" s="4">
        <v>386</v>
      </c>
      <c r="BM2" s="4">
        <v>800</v>
      </c>
      <c r="BN2" s="4">
        <v>48.25</v>
      </c>
      <c r="BO2" s="4" t="s">
        <v>152</v>
      </c>
      <c r="BP2" s="4" t="s">
        <v>144</v>
      </c>
      <c r="BQ2" s="4" t="s">
        <v>538</v>
      </c>
      <c r="BR2" s="4">
        <v>2008</v>
      </c>
      <c r="BS2" s="4" t="s">
        <v>537</v>
      </c>
      <c r="BT2" s="4" t="s">
        <v>162</v>
      </c>
      <c r="BU2" s="4">
        <v>882</v>
      </c>
      <c r="BV2" s="4">
        <v>1200</v>
      </c>
      <c r="BW2" s="4">
        <v>73.5</v>
      </c>
      <c r="DV2" s="4" t="s">
        <v>153</v>
      </c>
      <c r="DW2" s="4" t="s">
        <v>144</v>
      </c>
      <c r="DX2" s="4">
        <v>2013</v>
      </c>
      <c r="DY2" s="4">
        <v>84</v>
      </c>
      <c r="DZ2" s="4">
        <v>150</v>
      </c>
      <c r="EA2" s="4">
        <v>56</v>
      </c>
      <c r="EB2" s="4" t="s">
        <v>156</v>
      </c>
      <c r="EC2" s="4" t="s">
        <v>182</v>
      </c>
      <c r="ED2" s="4" t="s">
        <v>182</v>
      </c>
      <c r="EE2" s="4" t="s">
        <v>536</v>
      </c>
      <c r="EF2" s="4" t="s">
        <v>535</v>
      </c>
      <c r="EL2" s="4" t="s">
        <v>200</v>
      </c>
      <c r="EM2" s="4" t="s">
        <v>182</v>
      </c>
      <c r="EN2" s="4" t="s">
        <v>182</v>
      </c>
      <c r="EO2" s="4" t="s">
        <v>534</v>
      </c>
      <c r="EP2" s="4" t="s">
        <v>533</v>
      </c>
      <c r="FH2" s="5">
        <v>15</v>
      </c>
      <c r="FI2" s="5">
        <v>22.05</v>
      </c>
      <c r="FJ2" s="5">
        <v>11.2</v>
      </c>
      <c r="FK2" s="5">
        <v>4.825</v>
      </c>
      <c r="FL2" s="5">
        <v>0</v>
      </c>
      <c r="FM2" s="5">
        <v>0</v>
      </c>
      <c r="FN2" s="5">
        <v>53.075</v>
      </c>
    </row>
    <row r="3" spans="1:170" s="4" customFormat="1" ht="18" customHeight="1">
      <c r="A3" s="4">
        <v>2</v>
      </c>
      <c r="B3" s="4" t="s">
        <v>532</v>
      </c>
      <c r="C3" s="4" t="s">
        <v>531</v>
      </c>
      <c r="D3" s="4" t="s">
        <v>530</v>
      </c>
      <c r="E3" s="4" t="s">
        <v>220</v>
      </c>
      <c r="F3" s="4" t="s">
        <v>529</v>
      </c>
      <c r="G3" s="4" t="s">
        <v>142</v>
      </c>
      <c r="H3" s="4" t="s">
        <v>143</v>
      </c>
      <c r="I3" s="4" t="s">
        <v>144</v>
      </c>
      <c r="J3" s="4" t="s">
        <v>144</v>
      </c>
      <c r="K3" s="4" t="s">
        <v>156</v>
      </c>
      <c r="L3" s="4" t="s">
        <v>146</v>
      </c>
      <c r="M3" s="4" t="s">
        <v>200</v>
      </c>
      <c r="N3" s="4" t="s">
        <v>146</v>
      </c>
      <c r="O3" s="4" t="s">
        <v>147</v>
      </c>
      <c r="P3" s="4" t="s">
        <v>147</v>
      </c>
      <c r="Q3" s="4" t="s">
        <v>527</v>
      </c>
      <c r="R3" s="4" t="s">
        <v>526</v>
      </c>
      <c r="S3" s="4" t="s">
        <v>528</v>
      </c>
      <c r="T3" s="4" t="s">
        <v>210</v>
      </c>
      <c r="U3" s="4" t="s">
        <v>210</v>
      </c>
      <c r="V3" s="4" t="s">
        <v>256</v>
      </c>
      <c r="W3" s="4" t="s">
        <v>527</v>
      </c>
      <c r="X3" s="4" t="s">
        <v>526</v>
      </c>
      <c r="Y3" s="4" t="s">
        <v>528</v>
      </c>
      <c r="Z3" s="4" t="s">
        <v>210</v>
      </c>
      <c r="AA3" s="4" t="s">
        <v>210</v>
      </c>
      <c r="AB3" s="4" t="s">
        <v>256</v>
      </c>
      <c r="AC3" s="4" t="s">
        <v>527</v>
      </c>
      <c r="AD3" s="4" t="s">
        <v>526</v>
      </c>
      <c r="AE3" s="4" t="s">
        <v>148</v>
      </c>
      <c r="AF3" s="4" t="s">
        <v>144</v>
      </c>
      <c r="AG3" s="4" t="s">
        <v>525</v>
      </c>
      <c r="AH3" s="4">
        <v>2005</v>
      </c>
      <c r="AI3" s="4" t="s">
        <v>524</v>
      </c>
      <c r="AJ3" s="4" t="s">
        <v>519</v>
      </c>
      <c r="AK3" s="4">
        <v>1289</v>
      </c>
      <c r="AL3" s="4">
        <v>2400</v>
      </c>
      <c r="AM3" s="4">
        <v>53.71</v>
      </c>
      <c r="BF3" s="4" t="s">
        <v>150</v>
      </c>
      <c r="BG3" s="4" t="s">
        <v>144</v>
      </c>
      <c r="BH3" s="4" t="s">
        <v>523</v>
      </c>
      <c r="BI3" s="4">
        <v>2012</v>
      </c>
      <c r="BJ3" s="4" t="s">
        <v>522</v>
      </c>
      <c r="BK3" s="4" t="s">
        <v>519</v>
      </c>
      <c r="BL3" s="4">
        <v>484</v>
      </c>
      <c r="BM3" s="4">
        <v>800</v>
      </c>
      <c r="BN3" s="4">
        <v>60.5</v>
      </c>
      <c r="BO3" s="4" t="s">
        <v>152</v>
      </c>
      <c r="BP3" s="4" t="s">
        <v>144</v>
      </c>
      <c r="BQ3" s="4" t="s">
        <v>521</v>
      </c>
      <c r="BR3" s="4">
        <v>2010</v>
      </c>
      <c r="BS3" s="4" t="s">
        <v>520</v>
      </c>
      <c r="BT3" s="4" t="s">
        <v>519</v>
      </c>
      <c r="BU3" s="4">
        <v>684</v>
      </c>
      <c r="BV3" s="4">
        <v>1100</v>
      </c>
      <c r="BW3" s="4">
        <v>62.18</v>
      </c>
      <c r="DV3" s="4" t="s">
        <v>153</v>
      </c>
      <c r="DW3" s="4" t="s">
        <v>144</v>
      </c>
      <c r="DX3" s="4">
        <v>2011</v>
      </c>
      <c r="DY3" s="4">
        <v>83</v>
      </c>
      <c r="DZ3" s="4">
        <v>150</v>
      </c>
      <c r="EA3" s="4">
        <v>55.33</v>
      </c>
      <c r="EB3" s="4" t="s">
        <v>156</v>
      </c>
      <c r="EC3" s="4" t="s">
        <v>210</v>
      </c>
      <c r="ED3" s="4" t="s">
        <v>210</v>
      </c>
      <c r="EE3" s="4" t="s">
        <v>518</v>
      </c>
      <c r="EF3" s="4" t="s">
        <v>517</v>
      </c>
      <c r="EL3" s="4" t="s">
        <v>200</v>
      </c>
      <c r="EM3" s="4" t="s">
        <v>210</v>
      </c>
      <c r="EN3" s="4" t="s">
        <v>210</v>
      </c>
      <c r="EO3" s="4" t="s">
        <v>516</v>
      </c>
      <c r="EP3" s="4" t="s">
        <v>515</v>
      </c>
      <c r="FH3" s="5">
        <v>16.1125</v>
      </c>
      <c r="FI3" s="5">
        <v>18.6545</v>
      </c>
      <c r="FJ3" s="5">
        <v>11.0667</v>
      </c>
      <c r="FK3" s="5">
        <v>6.05</v>
      </c>
      <c r="FL3" s="5">
        <v>0</v>
      </c>
      <c r="FM3" s="5">
        <v>0</v>
      </c>
      <c r="FN3" s="5">
        <v>51.88369999999999</v>
      </c>
    </row>
    <row r="4" spans="1:170" s="4" customFormat="1" ht="18" customHeight="1">
      <c r="A4" s="4">
        <v>3</v>
      </c>
      <c r="B4" s="4" t="s">
        <v>514</v>
      </c>
      <c r="C4" s="4" t="s">
        <v>513</v>
      </c>
      <c r="D4" s="4" t="s">
        <v>512</v>
      </c>
      <c r="E4" s="4" t="s">
        <v>511</v>
      </c>
      <c r="F4" s="4" t="s">
        <v>510</v>
      </c>
      <c r="G4" s="4" t="s">
        <v>154</v>
      </c>
      <c r="H4" s="4" t="s">
        <v>155</v>
      </c>
      <c r="I4" s="4" t="s">
        <v>144</v>
      </c>
      <c r="J4" s="4" t="s">
        <v>144</v>
      </c>
      <c r="K4" s="4" t="s">
        <v>145</v>
      </c>
      <c r="L4" s="4" t="s">
        <v>146</v>
      </c>
      <c r="M4" s="4" t="s">
        <v>200</v>
      </c>
      <c r="N4" s="4" t="s">
        <v>146</v>
      </c>
      <c r="O4" s="4" t="s">
        <v>147</v>
      </c>
      <c r="P4" s="4" t="s">
        <v>147</v>
      </c>
      <c r="Q4" s="4" t="s">
        <v>506</v>
      </c>
      <c r="R4" s="4" t="s">
        <v>509</v>
      </c>
      <c r="S4" s="4" t="s">
        <v>508</v>
      </c>
      <c r="T4" s="4" t="s">
        <v>171</v>
      </c>
      <c r="U4" s="4" t="s">
        <v>172</v>
      </c>
      <c r="V4" s="4" t="s">
        <v>507</v>
      </c>
      <c r="W4" s="4" t="s">
        <v>506</v>
      </c>
      <c r="X4" s="4" t="s">
        <v>505</v>
      </c>
      <c r="Y4" s="4" t="s">
        <v>508</v>
      </c>
      <c r="Z4" s="4" t="s">
        <v>171</v>
      </c>
      <c r="AA4" s="4" t="s">
        <v>172</v>
      </c>
      <c r="AB4" s="4" t="s">
        <v>507</v>
      </c>
      <c r="AC4" s="4" t="s">
        <v>506</v>
      </c>
      <c r="AD4" s="4" t="s">
        <v>505</v>
      </c>
      <c r="AE4" s="4" t="s">
        <v>148</v>
      </c>
      <c r="AF4" s="4" t="s">
        <v>144</v>
      </c>
      <c r="AG4" s="4" t="s">
        <v>504</v>
      </c>
      <c r="AH4" s="4">
        <v>1991</v>
      </c>
      <c r="AI4" s="4" t="s">
        <v>503</v>
      </c>
      <c r="AJ4" s="4" t="s">
        <v>162</v>
      </c>
      <c r="AK4" s="4">
        <v>1442</v>
      </c>
      <c r="AL4" s="4">
        <v>2600</v>
      </c>
      <c r="AM4" s="4">
        <v>55.46</v>
      </c>
      <c r="BF4" s="4" t="s">
        <v>150</v>
      </c>
      <c r="BG4" s="4" t="s">
        <v>144</v>
      </c>
      <c r="BH4" s="4" t="s">
        <v>502</v>
      </c>
      <c r="BI4" s="4">
        <v>2011</v>
      </c>
      <c r="BJ4" s="4" t="s">
        <v>159</v>
      </c>
      <c r="BK4" s="4" t="s">
        <v>162</v>
      </c>
      <c r="BL4" s="4">
        <v>374</v>
      </c>
      <c r="BM4" s="4">
        <v>800</v>
      </c>
      <c r="BN4" s="4">
        <v>46.75</v>
      </c>
      <c r="BO4" s="4" t="s">
        <v>152</v>
      </c>
      <c r="BP4" s="4" t="s">
        <v>144</v>
      </c>
      <c r="BQ4" s="4" t="s">
        <v>501</v>
      </c>
      <c r="BR4" s="4">
        <v>1993</v>
      </c>
      <c r="BS4" s="4" t="s">
        <v>500</v>
      </c>
      <c r="BT4" s="4" t="s">
        <v>158</v>
      </c>
      <c r="BU4" s="4">
        <v>612</v>
      </c>
      <c r="BV4" s="4">
        <v>1000</v>
      </c>
      <c r="BW4" s="4">
        <v>61.2</v>
      </c>
      <c r="DV4" s="4" t="s">
        <v>153</v>
      </c>
      <c r="DW4" s="4" t="s">
        <v>144</v>
      </c>
      <c r="DX4" s="4">
        <v>2011</v>
      </c>
      <c r="DY4" s="4">
        <v>83</v>
      </c>
      <c r="DZ4" s="4">
        <v>150</v>
      </c>
      <c r="EA4" s="4">
        <v>55.33</v>
      </c>
      <c r="EL4" s="4" t="s">
        <v>200</v>
      </c>
      <c r="EM4" s="4" t="s">
        <v>219</v>
      </c>
      <c r="EN4" s="4" t="s">
        <v>219</v>
      </c>
      <c r="EO4" s="4" t="s">
        <v>499</v>
      </c>
      <c r="EP4" s="4" t="s">
        <v>498</v>
      </c>
      <c r="FH4" s="5">
        <v>16.6385</v>
      </c>
      <c r="FI4" s="5">
        <v>18.36</v>
      </c>
      <c r="FJ4" s="5">
        <v>11.0667</v>
      </c>
      <c r="FK4" s="5">
        <v>4.675</v>
      </c>
      <c r="FL4" s="5">
        <v>0</v>
      </c>
      <c r="FM4" s="5">
        <v>0</v>
      </c>
      <c r="FN4" s="5">
        <v>50.7402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5"/>
  <sheetViews>
    <sheetView zoomScalePageLayoutView="0" workbookViewId="0" topLeftCell="A1">
      <selection activeCell="B4" sqref="B4"/>
    </sheetView>
  </sheetViews>
  <sheetFormatPr defaultColWidth="9.140625" defaultRowHeight="18" customHeight="1"/>
  <cols>
    <col min="1" max="1" width="9.140625" style="6" customWidth="1"/>
    <col min="2" max="2" width="22.00390625" style="6" bestFit="1" customWidth="1"/>
    <col min="3" max="4" width="27.421875" style="6" bestFit="1" customWidth="1"/>
    <col min="5" max="5" width="20.140625" style="6" bestFit="1" customWidth="1"/>
    <col min="6" max="6" width="11.57421875" style="6" bestFit="1" customWidth="1"/>
    <col min="7" max="7" width="10.00390625" style="6" bestFit="1" customWidth="1"/>
    <col min="8" max="8" width="15.7109375" style="6" bestFit="1" customWidth="1"/>
    <col min="9" max="9" width="17.8515625" style="6" bestFit="1" customWidth="1"/>
    <col min="10" max="10" width="14.28125" style="6" bestFit="1" customWidth="1"/>
    <col min="11" max="11" width="14.7109375" style="6" bestFit="1" customWidth="1"/>
    <col min="12" max="12" width="16.421875" style="6" bestFit="1" customWidth="1"/>
    <col min="13" max="13" width="19.140625" style="6" bestFit="1" customWidth="1"/>
    <col min="14" max="14" width="18.140625" style="6" bestFit="1" customWidth="1"/>
    <col min="15" max="15" width="15.57421875" style="6" bestFit="1" customWidth="1"/>
    <col min="16" max="16" width="15.421875" style="6" bestFit="1" customWidth="1"/>
    <col min="17" max="17" width="22.00390625" style="6" bestFit="1" customWidth="1"/>
    <col min="18" max="18" width="43.421875" style="6" bestFit="1" customWidth="1"/>
    <col min="19" max="19" width="115.140625" style="6" bestFit="1" customWidth="1"/>
    <col min="20" max="20" width="76.57421875" style="6" bestFit="1" customWidth="1"/>
    <col min="21" max="21" width="17.57421875" style="6" bestFit="1" customWidth="1"/>
    <col min="22" max="22" width="12.8515625" style="6" bestFit="1" customWidth="1"/>
    <col min="23" max="23" width="28.140625" style="6" bestFit="1" customWidth="1"/>
    <col min="24" max="24" width="43.421875" style="6" bestFit="1" customWidth="1"/>
    <col min="25" max="25" width="115.140625" style="6" bestFit="1" customWidth="1"/>
    <col min="26" max="26" width="76.57421875" style="6" bestFit="1" customWidth="1"/>
    <col min="27" max="27" width="17.57421875" style="6" bestFit="1" customWidth="1"/>
    <col min="28" max="28" width="12.8515625" style="6" bestFit="1" customWidth="1"/>
    <col min="29" max="29" width="24.57421875" style="6" bestFit="1" customWidth="1"/>
    <col min="30" max="30" width="43.421875" style="6" bestFit="1" customWidth="1"/>
    <col min="31" max="31" width="26.140625" style="6" bestFit="1" customWidth="1"/>
    <col min="32" max="32" width="30.00390625" style="6" bestFit="1" customWidth="1"/>
    <col min="33" max="33" width="67.421875" style="6" bestFit="1" customWidth="1"/>
    <col min="34" max="34" width="25.28125" style="6" bestFit="1" customWidth="1"/>
    <col min="35" max="35" width="139.421875" style="6" bestFit="1" customWidth="1"/>
    <col min="36" max="36" width="39.28125" style="6" bestFit="1" customWidth="1"/>
    <col min="37" max="37" width="27.57421875" style="6" bestFit="1" customWidth="1"/>
    <col min="38" max="38" width="24.57421875" style="6" bestFit="1" customWidth="1"/>
    <col min="39" max="39" width="24.7109375" style="6" bestFit="1" customWidth="1"/>
    <col min="40" max="40" width="29.57421875" style="6" bestFit="1" customWidth="1"/>
    <col min="41" max="41" width="33.421875" style="6" bestFit="1" customWidth="1"/>
    <col min="42" max="42" width="24.00390625" style="6" bestFit="1" customWidth="1"/>
    <col min="43" max="43" width="28.7109375" style="6" bestFit="1" customWidth="1"/>
    <col min="44" max="44" width="25.421875" style="6" bestFit="1" customWidth="1"/>
    <col min="45" max="45" width="33.57421875" style="6" bestFit="1" customWidth="1"/>
    <col min="46" max="46" width="31.00390625" style="6" bestFit="1" customWidth="1"/>
    <col min="47" max="47" width="28.00390625" style="6" bestFit="1" customWidth="1"/>
    <col min="48" max="48" width="28.140625" style="6" bestFit="1" customWidth="1"/>
    <col min="49" max="49" width="30.7109375" style="6" bestFit="1" customWidth="1"/>
    <col min="50" max="50" width="34.57421875" style="6" bestFit="1" customWidth="1"/>
    <col min="51" max="51" width="25.140625" style="6" bestFit="1" customWidth="1"/>
    <col min="52" max="52" width="29.8515625" style="6" bestFit="1" customWidth="1"/>
    <col min="53" max="53" width="26.57421875" style="6" bestFit="1" customWidth="1"/>
    <col min="54" max="54" width="34.7109375" style="6" bestFit="1" customWidth="1"/>
    <col min="55" max="55" width="32.28125" style="6" bestFit="1" customWidth="1"/>
    <col min="56" max="56" width="29.140625" style="6" bestFit="1" customWidth="1"/>
    <col min="57" max="57" width="29.28125" style="6" bestFit="1" customWidth="1"/>
    <col min="58" max="58" width="30.57421875" style="6" bestFit="1" customWidth="1"/>
    <col min="59" max="59" width="34.421875" style="6" bestFit="1" customWidth="1"/>
    <col min="60" max="60" width="27.57421875" style="6" bestFit="1" customWidth="1"/>
    <col min="61" max="61" width="29.7109375" style="6" bestFit="1" customWidth="1"/>
    <col min="62" max="62" width="255.7109375" style="6" bestFit="1" customWidth="1"/>
    <col min="63" max="63" width="49.421875" style="6" bestFit="1" customWidth="1"/>
    <col min="64" max="64" width="32.140625" style="6" bestFit="1" customWidth="1"/>
    <col min="65" max="65" width="29.00390625" style="6" bestFit="1" customWidth="1"/>
    <col min="66" max="66" width="29.140625" style="6" bestFit="1" customWidth="1"/>
    <col min="67" max="67" width="20.421875" style="6" bestFit="1" customWidth="1"/>
    <col min="68" max="68" width="24.28125" style="6" bestFit="1" customWidth="1"/>
    <col min="69" max="69" width="26.57421875" style="6" bestFit="1" customWidth="1"/>
    <col min="70" max="70" width="19.57421875" style="6" bestFit="1" customWidth="1"/>
    <col min="71" max="71" width="255.7109375" style="6" bestFit="1" customWidth="1"/>
    <col min="72" max="72" width="44.57421875" style="6" bestFit="1" customWidth="1"/>
    <col min="73" max="73" width="21.8515625" style="6" bestFit="1" customWidth="1"/>
    <col min="74" max="74" width="18.7109375" style="6" bestFit="1" customWidth="1"/>
    <col min="75" max="75" width="18.8515625" style="6" bestFit="1" customWidth="1"/>
    <col min="76" max="76" width="21.140625" style="6" bestFit="1" customWidth="1"/>
    <col min="77" max="77" width="25.00390625" style="6" bestFit="1" customWidth="1"/>
    <col min="78" max="78" width="15.57421875" style="6" bestFit="1" customWidth="1"/>
    <col min="79" max="79" width="20.28125" style="6" bestFit="1" customWidth="1"/>
    <col min="80" max="80" width="17.00390625" style="6" bestFit="1" customWidth="1"/>
    <col min="81" max="81" width="25.140625" style="6" bestFit="1" customWidth="1"/>
    <col min="82" max="82" width="22.57421875" style="6" bestFit="1" customWidth="1"/>
    <col min="83" max="83" width="19.57421875" style="6" bestFit="1" customWidth="1"/>
    <col min="84" max="84" width="19.7109375" style="6" bestFit="1" customWidth="1"/>
    <col min="85" max="85" width="37.8515625" style="6" bestFit="1" customWidth="1"/>
    <col min="86" max="86" width="41.7109375" style="6" bestFit="1" customWidth="1"/>
    <col min="87" max="87" width="32.28125" style="6" bestFit="1" customWidth="1"/>
    <col min="88" max="88" width="37.00390625" style="6" bestFit="1" customWidth="1"/>
    <col min="89" max="89" width="33.7109375" style="6" bestFit="1" customWidth="1"/>
    <col min="90" max="90" width="41.8515625" style="6" bestFit="1" customWidth="1"/>
    <col min="91" max="91" width="39.28125" style="6" bestFit="1" customWidth="1"/>
    <col min="92" max="92" width="36.28125" style="6" bestFit="1" customWidth="1"/>
    <col min="93" max="93" width="36.421875" style="6" bestFit="1" customWidth="1"/>
    <col min="94" max="94" width="35.57421875" style="6" bestFit="1" customWidth="1"/>
    <col min="95" max="95" width="39.421875" style="6" bestFit="1" customWidth="1"/>
    <col min="96" max="96" width="30.00390625" style="6" bestFit="1" customWidth="1"/>
    <col min="97" max="97" width="34.7109375" style="6" bestFit="1" customWidth="1"/>
    <col min="98" max="98" width="31.421875" style="6" bestFit="1" customWidth="1"/>
    <col min="99" max="99" width="39.57421875" style="6" bestFit="1" customWidth="1"/>
    <col min="100" max="100" width="37.140625" style="6" bestFit="1" customWidth="1"/>
    <col min="101" max="101" width="34.00390625" style="6" bestFit="1" customWidth="1"/>
    <col min="102" max="102" width="34.140625" style="6" bestFit="1" customWidth="1"/>
    <col min="103" max="103" width="21.8515625" style="6" bestFit="1" customWidth="1"/>
    <col min="104" max="104" width="25.7109375" style="6" bestFit="1" customWidth="1"/>
    <col min="105" max="105" width="34.00390625" style="6" bestFit="1" customWidth="1"/>
    <col min="106" max="106" width="21.00390625" style="6" bestFit="1" customWidth="1"/>
    <col min="107" max="107" width="53.7109375" style="6" bestFit="1" customWidth="1"/>
    <col min="108" max="108" width="47.8515625" style="6" bestFit="1" customWidth="1"/>
    <col min="109" max="109" width="23.28125" style="6" bestFit="1" customWidth="1"/>
    <col min="110" max="110" width="20.28125" style="6" bestFit="1" customWidth="1"/>
    <col min="111" max="111" width="20.421875" style="6" bestFit="1" customWidth="1"/>
    <col min="112" max="112" width="29.28125" style="6" bestFit="1" customWidth="1"/>
    <col min="113" max="113" width="33.140625" style="6" bestFit="1" customWidth="1"/>
    <col min="114" max="114" width="23.7109375" style="6" bestFit="1" customWidth="1"/>
    <col min="115" max="115" width="28.421875" style="6" bestFit="1" customWidth="1"/>
    <col min="116" max="116" width="25.140625" style="6" bestFit="1" customWidth="1"/>
    <col min="117" max="117" width="33.28125" style="6" bestFit="1" customWidth="1"/>
    <col min="118" max="118" width="30.7109375" style="6" bestFit="1" customWidth="1"/>
    <col min="119" max="119" width="27.57421875" style="6" bestFit="1" customWidth="1"/>
    <col min="120" max="120" width="27.8515625" style="6" bestFit="1" customWidth="1"/>
    <col min="121" max="121" width="20.7109375" style="6" bestFit="1" customWidth="1"/>
    <col min="122" max="122" width="15.140625" style="6" bestFit="1" customWidth="1"/>
    <col min="123" max="123" width="19.8515625" style="6" bestFit="1" customWidth="1"/>
    <col min="124" max="124" width="19.421875" style="6" bestFit="1" customWidth="1"/>
    <col min="125" max="125" width="29.7109375" style="6" bestFit="1" customWidth="1"/>
    <col min="126" max="126" width="33.421875" style="6" bestFit="1" customWidth="1"/>
    <col min="127" max="127" width="37.28125" style="6" bestFit="1" customWidth="1"/>
    <col min="128" max="128" width="32.57421875" style="6" bestFit="1" customWidth="1"/>
    <col min="129" max="129" width="34.8515625" style="6" bestFit="1" customWidth="1"/>
    <col min="130" max="130" width="31.7109375" style="6" bestFit="1" customWidth="1"/>
    <col min="131" max="131" width="32.00390625" style="6" bestFit="1" customWidth="1"/>
    <col min="132" max="132" width="14.7109375" style="6" bestFit="1" customWidth="1"/>
    <col min="133" max="133" width="20.00390625" style="6" bestFit="1" customWidth="1"/>
    <col min="134" max="134" width="23.140625" style="6" bestFit="1" customWidth="1"/>
    <col min="135" max="135" width="95.7109375" style="6" bestFit="1" customWidth="1"/>
    <col min="136" max="136" width="14.7109375" style="6" bestFit="1" customWidth="1"/>
    <col min="137" max="137" width="16.28125" style="6" bestFit="1" customWidth="1"/>
    <col min="138" max="138" width="53.28125" style="6" bestFit="1" customWidth="1"/>
    <col min="139" max="139" width="12.7109375" style="6" bestFit="1" customWidth="1"/>
    <col min="140" max="140" width="16.00390625" style="6" bestFit="1" customWidth="1"/>
    <col min="141" max="141" width="14.7109375" style="6" bestFit="1" customWidth="1"/>
    <col min="142" max="142" width="22.7109375" style="6" bestFit="1" customWidth="1"/>
    <col min="143" max="143" width="17.7109375" style="6" bestFit="1" customWidth="1"/>
    <col min="144" max="144" width="18.57421875" style="6" bestFit="1" customWidth="1"/>
    <col min="145" max="145" width="22.7109375" style="6" bestFit="1" customWidth="1"/>
    <col min="146" max="146" width="14.7109375" style="6" bestFit="1" customWidth="1"/>
    <col min="147" max="147" width="18.140625" style="6" bestFit="1" customWidth="1"/>
    <col min="148" max="148" width="17.7109375" style="6" bestFit="1" customWidth="1"/>
    <col min="149" max="149" width="18.57421875" style="6" bestFit="1" customWidth="1"/>
    <col min="150" max="150" width="18.421875" style="6" bestFit="1" customWidth="1"/>
    <col min="151" max="151" width="14.7109375" style="6" bestFit="1" customWidth="1"/>
    <col min="152" max="152" width="15.57421875" style="6" bestFit="1" customWidth="1"/>
    <col min="153" max="153" width="12.140625" style="6" bestFit="1" customWidth="1"/>
    <col min="154" max="154" width="20.140625" style="6" bestFit="1" customWidth="1"/>
    <col min="155" max="155" width="10.57421875" style="6" bestFit="1" customWidth="1"/>
    <col min="156" max="156" width="23.7109375" style="6" bestFit="1" customWidth="1"/>
    <col min="157" max="157" width="14.7109375" style="6" bestFit="1" customWidth="1"/>
    <col min="158" max="158" width="15.421875" style="6" bestFit="1" customWidth="1"/>
    <col min="159" max="159" width="36.140625" style="6" bestFit="1" customWidth="1"/>
    <col min="160" max="160" width="33.57421875" style="6" bestFit="1" customWidth="1"/>
    <col min="161" max="161" width="8.140625" style="6" bestFit="1" customWidth="1"/>
    <col min="162" max="162" width="10.140625" style="6" bestFit="1" customWidth="1"/>
    <col min="163" max="163" width="7.421875" style="6" bestFit="1" customWidth="1"/>
    <col min="164" max="164" width="12.8515625" style="6" bestFit="1" customWidth="1"/>
    <col min="165" max="166" width="11.421875" style="6" bestFit="1" customWidth="1"/>
    <col min="167" max="168" width="12.57421875" style="6" bestFit="1" customWidth="1"/>
    <col min="169" max="169" width="11.421875" style="6" bestFit="1" customWidth="1"/>
    <col min="170" max="170" width="15.28125" style="6" bestFit="1" customWidth="1"/>
    <col min="171" max="16384" width="9.140625" style="6" customWidth="1"/>
  </cols>
  <sheetData>
    <row r="1" spans="1:170" s="1" customFormat="1" ht="18" customHeight="1">
      <c r="A1" s="1" t="s">
        <v>221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2" t="s">
        <v>222</v>
      </c>
      <c r="FI1" s="2" t="s">
        <v>223</v>
      </c>
      <c r="FJ1" s="2" t="s">
        <v>224</v>
      </c>
      <c r="FK1" s="2" t="s">
        <v>225</v>
      </c>
      <c r="FL1" s="2" t="s">
        <v>226</v>
      </c>
      <c r="FM1" s="2" t="s">
        <v>227</v>
      </c>
      <c r="FN1" s="3" t="s">
        <v>228</v>
      </c>
    </row>
    <row r="2" spans="1:170" s="4" customFormat="1" ht="15">
      <c r="A2" s="4">
        <v>1</v>
      </c>
      <c r="B2" s="4" t="s">
        <v>654</v>
      </c>
      <c r="C2" s="4" t="s">
        <v>655</v>
      </c>
      <c r="D2" s="4" t="s">
        <v>656</v>
      </c>
      <c r="E2" s="4" t="s">
        <v>249</v>
      </c>
      <c r="F2" s="4" t="s">
        <v>657</v>
      </c>
      <c r="G2" s="4" t="s">
        <v>154</v>
      </c>
      <c r="H2" s="4" t="s">
        <v>143</v>
      </c>
      <c r="I2" s="4" t="s">
        <v>144</v>
      </c>
      <c r="J2" s="4" t="s">
        <v>144</v>
      </c>
      <c r="K2" s="4" t="s">
        <v>156</v>
      </c>
      <c r="L2" s="4" t="s">
        <v>146</v>
      </c>
      <c r="M2" s="4" t="s">
        <v>146</v>
      </c>
      <c r="N2" s="4" t="s">
        <v>146</v>
      </c>
      <c r="O2" s="4" t="s">
        <v>147</v>
      </c>
      <c r="P2" s="4" t="s">
        <v>147</v>
      </c>
      <c r="Q2" s="4" t="s">
        <v>658</v>
      </c>
      <c r="R2" s="4" t="s">
        <v>659</v>
      </c>
      <c r="S2" s="4" t="s">
        <v>660</v>
      </c>
      <c r="T2" s="4" t="s">
        <v>378</v>
      </c>
      <c r="U2" s="4" t="s">
        <v>201</v>
      </c>
      <c r="V2" s="4" t="s">
        <v>379</v>
      </c>
      <c r="W2" s="4" t="s">
        <v>661</v>
      </c>
      <c r="X2" s="4" t="s">
        <v>662</v>
      </c>
      <c r="Y2" s="4" t="s">
        <v>660</v>
      </c>
      <c r="Z2" s="4" t="s">
        <v>378</v>
      </c>
      <c r="AA2" s="4" t="s">
        <v>201</v>
      </c>
      <c r="AB2" s="4" t="s">
        <v>379</v>
      </c>
      <c r="AC2" s="4" t="s">
        <v>661</v>
      </c>
      <c r="AD2" s="4" t="s">
        <v>662</v>
      </c>
      <c r="AE2" s="4" t="s">
        <v>148</v>
      </c>
      <c r="AF2" s="4" t="s">
        <v>144</v>
      </c>
      <c r="AG2" s="4" t="s">
        <v>663</v>
      </c>
      <c r="AH2" s="4">
        <v>2008</v>
      </c>
      <c r="AI2" s="4" t="s">
        <v>664</v>
      </c>
      <c r="AJ2" s="4" t="s">
        <v>188</v>
      </c>
      <c r="AK2" s="4">
        <v>1460</v>
      </c>
      <c r="AL2" s="4">
        <v>2400</v>
      </c>
      <c r="AM2" s="4">
        <v>60.83</v>
      </c>
      <c r="BF2" s="4" t="s">
        <v>150</v>
      </c>
      <c r="BG2" s="4" t="s">
        <v>144</v>
      </c>
      <c r="BH2" s="4" t="s">
        <v>665</v>
      </c>
      <c r="BI2" s="4">
        <v>2013</v>
      </c>
      <c r="BJ2" s="4" t="s">
        <v>151</v>
      </c>
      <c r="BK2" s="4" t="s">
        <v>188</v>
      </c>
      <c r="BL2" s="4">
        <v>445</v>
      </c>
      <c r="BM2" s="4">
        <v>800</v>
      </c>
      <c r="BN2" s="4">
        <v>55.62</v>
      </c>
      <c r="BO2" s="4" t="s">
        <v>152</v>
      </c>
      <c r="BP2" s="4" t="s">
        <v>144</v>
      </c>
      <c r="BQ2" s="4" t="s">
        <v>666</v>
      </c>
      <c r="BR2" s="4">
        <v>2009</v>
      </c>
      <c r="BS2" s="4" t="s">
        <v>667</v>
      </c>
      <c r="BT2" s="4" t="s">
        <v>188</v>
      </c>
      <c r="BU2" s="4">
        <v>911</v>
      </c>
      <c r="BV2" s="4">
        <v>1200</v>
      </c>
      <c r="BW2" s="4">
        <v>75.92</v>
      </c>
      <c r="DV2" s="4" t="s">
        <v>153</v>
      </c>
      <c r="DW2" s="4" t="s">
        <v>144</v>
      </c>
      <c r="DX2" s="4">
        <v>2011</v>
      </c>
      <c r="DY2" s="4">
        <v>87</v>
      </c>
      <c r="DZ2" s="4">
        <v>150</v>
      </c>
      <c r="EA2" s="4">
        <v>58</v>
      </c>
      <c r="EB2" s="4" t="s">
        <v>156</v>
      </c>
      <c r="EC2" s="4" t="s">
        <v>201</v>
      </c>
      <c r="ED2" s="4" t="s">
        <v>668</v>
      </c>
      <c r="EE2" s="4" t="s">
        <v>189</v>
      </c>
      <c r="EF2" s="4" t="s">
        <v>669</v>
      </c>
      <c r="FH2" s="5">
        <v>18.25</v>
      </c>
      <c r="FI2" s="5">
        <v>22.775</v>
      </c>
      <c r="FJ2" s="5">
        <v>11.6</v>
      </c>
      <c r="FK2" s="5">
        <v>5.5625</v>
      </c>
      <c r="FL2" s="5">
        <v>0</v>
      </c>
      <c r="FM2" s="5">
        <v>0</v>
      </c>
      <c r="FN2" s="5">
        <v>58.1875</v>
      </c>
    </row>
    <row r="3" spans="1:170" s="4" customFormat="1" ht="15">
      <c r="A3" s="4">
        <v>2</v>
      </c>
      <c r="B3" s="4" t="s">
        <v>670</v>
      </c>
      <c r="C3" s="4" t="s">
        <v>671</v>
      </c>
      <c r="D3" s="4" t="s">
        <v>672</v>
      </c>
      <c r="E3" s="4" t="s">
        <v>673</v>
      </c>
      <c r="F3" s="4" t="s">
        <v>674</v>
      </c>
      <c r="G3" s="4" t="s">
        <v>154</v>
      </c>
      <c r="H3" s="4" t="s">
        <v>143</v>
      </c>
      <c r="I3" s="4" t="s">
        <v>144</v>
      </c>
      <c r="J3" s="4" t="s">
        <v>144</v>
      </c>
      <c r="K3" s="4" t="s">
        <v>156</v>
      </c>
      <c r="L3" s="4" t="s">
        <v>146</v>
      </c>
      <c r="M3" s="4" t="s">
        <v>146</v>
      </c>
      <c r="N3" s="4" t="s">
        <v>146</v>
      </c>
      <c r="O3" s="4" t="s">
        <v>147</v>
      </c>
      <c r="P3" s="4" t="s">
        <v>147</v>
      </c>
      <c r="Q3" s="4" t="s">
        <v>675</v>
      </c>
      <c r="R3" s="4" t="s">
        <v>676</v>
      </c>
      <c r="S3" s="4" t="s">
        <v>677</v>
      </c>
      <c r="T3" s="4" t="s">
        <v>215</v>
      </c>
      <c r="U3" s="4" t="s">
        <v>182</v>
      </c>
      <c r="V3" s="4" t="s">
        <v>216</v>
      </c>
      <c r="W3" s="4" t="s">
        <v>675</v>
      </c>
      <c r="X3" s="4" t="s">
        <v>678</v>
      </c>
      <c r="Y3" s="4" t="s">
        <v>677</v>
      </c>
      <c r="Z3" s="4" t="s">
        <v>215</v>
      </c>
      <c r="AA3" s="4" t="s">
        <v>182</v>
      </c>
      <c r="AB3" s="4" t="s">
        <v>216</v>
      </c>
      <c r="AC3" s="4" t="s">
        <v>675</v>
      </c>
      <c r="AD3" s="4" t="s">
        <v>678</v>
      </c>
      <c r="AE3" s="4" t="s">
        <v>148</v>
      </c>
      <c r="AF3" s="4" t="s">
        <v>144</v>
      </c>
      <c r="AG3" s="4" t="s">
        <v>679</v>
      </c>
      <c r="AH3" s="4">
        <v>2009</v>
      </c>
      <c r="AI3" s="4" t="s">
        <v>680</v>
      </c>
      <c r="AJ3" s="4" t="s">
        <v>162</v>
      </c>
      <c r="AK3" s="4">
        <v>1465</v>
      </c>
      <c r="AL3" s="4">
        <v>2400</v>
      </c>
      <c r="AM3" s="4">
        <v>61.04</v>
      </c>
      <c r="BF3" s="4" t="s">
        <v>150</v>
      </c>
      <c r="BG3" s="4" t="s">
        <v>144</v>
      </c>
      <c r="BH3" s="4" t="s">
        <v>679</v>
      </c>
      <c r="BI3" s="4">
        <v>2012</v>
      </c>
      <c r="BJ3" s="4" t="s">
        <v>159</v>
      </c>
      <c r="BK3" s="4" t="s">
        <v>162</v>
      </c>
      <c r="BL3" s="4">
        <v>378</v>
      </c>
      <c r="BM3" s="4">
        <v>800</v>
      </c>
      <c r="BN3" s="4">
        <v>47.25</v>
      </c>
      <c r="BO3" s="4" t="s">
        <v>152</v>
      </c>
      <c r="BP3" s="4" t="s">
        <v>144</v>
      </c>
      <c r="BQ3" s="4" t="s">
        <v>679</v>
      </c>
      <c r="BR3" s="4">
        <v>2010</v>
      </c>
      <c r="BS3" s="4" t="s">
        <v>371</v>
      </c>
      <c r="BT3" s="4" t="s">
        <v>162</v>
      </c>
      <c r="BU3" s="4">
        <v>947</v>
      </c>
      <c r="BV3" s="4">
        <v>1200</v>
      </c>
      <c r="BW3" s="4">
        <v>78.92</v>
      </c>
      <c r="DV3" s="4" t="s">
        <v>153</v>
      </c>
      <c r="DW3" s="4" t="s">
        <v>144</v>
      </c>
      <c r="DX3" s="4">
        <v>2011</v>
      </c>
      <c r="DY3" s="4">
        <v>86</v>
      </c>
      <c r="DZ3" s="4">
        <v>150</v>
      </c>
      <c r="EA3" s="4">
        <v>57.33</v>
      </c>
      <c r="EB3" s="4" t="s">
        <v>156</v>
      </c>
      <c r="EC3" s="4" t="s">
        <v>182</v>
      </c>
      <c r="ED3" s="4" t="s">
        <v>182</v>
      </c>
      <c r="EE3" s="4" t="s">
        <v>681</v>
      </c>
      <c r="EF3" s="4" t="s">
        <v>682</v>
      </c>
      <c r="FH3" s="5">
        <v>18.3125</v>
      </c>
      <c r="FI3" s="5">
        <v>23.675</v>
      </c>
      <c r="FJ3" s="5">
        <v>11.4667</v>
      </c>
      <c r="FK3" s="5">
        <v>4.725</v>
      </c>
      <c r="FL3" s="5">
        <v>0</v>
      </c>
      <c r="FM3" s="5">
        <v>0</v>
      </c>
      <c r="FN3" s="5">
        <v>58.1792</v>
      </c>
    </row>
    <row r="4" spans="1:170" s="4" customFormat="1" ht="15">
      <c r="A4" s="4">
        <v>3</v>
      </c>
      <c r="B4" s="4" t="s">
        <v>683</v>
      </c>
      <c r="C4" s="4" t="s">
        <v>236</v>
      </c>
      <c r="D4" s="4" t="s">
        <v>202</v>
      </c>
      <c r="E4" s="4" t="s">
        <v>684</v>
      </c>
      <c r="F4" s="4" t="s">
        <v>685</v>
      </c>
      <c r="G4" s="4" t="s">
        <v>154</v>
      </c>
      <c r="H4" s="4" t="s">
        <v>143</v>
      </c>
      <c r="I4" s="4" t="s">
        <v>144</v>
      </c>
      <c r="J4" s="4" t="s">
        <v>144</v>
      </c>
      <c r="K4" s="4" t="s">
        <v>156</v>
      </c>
      <c r="L4" s="4" t="s">
        <v>146</v>
      </c>
      <c r="M4" s="4" t="s">
        <v>146</v>
      </c>
      <c r="N4" s="4" t="s">
        <v>146</v>
      </c>
      <c r="O4" s="4" t="s">
        <v>147</v>
      </c>
      <c r="P4" s="4" t="s">
        <v>147</v>
      </c>
      <c r="Q4" s="4" t="s">
        <v>686</v>
      </c>
      <c r="R4" s="4" t="s">
        <v>687</v>
      </c>
      <c r="S4" s="4" t="s">
        <v>688</v>
      </c>
      <c r="T4" s="4" t="s">
        <v>157</v>
      </c>
      <c r="U4" s="4" t="s">
        <v>157</v>
      </c>
      <c r="V4" s="4" t="s">
        <v>689</v>
      </c>
      <c r="W4" s="4" t="s">
        <v>686</v>
      </c>
      <c r="X4" s="4" t="s">
        <v>687</v>
      </c>
      <c r="Y4" s="4" t="s">
        <v>688</v>
      </c>
      <c r="Z4" s="4" t="s">
        <v>157</v>
      </c>
      <c r="AA4" s="4" t="s">
        <v>157</v>
      </c>
      <c r="AB4" s="4" t="s">
        <v>689</v>
      </c>
      <c r="AC4" s="4" t="s">
        <v>686</v>
      </c>
      <c r="AD4" s="4" t="s">
        <v>687</v>
      </c>
      <c r="AE4" s="4" t="s">
        <v>148</v>
      </c>
      <c r="AF4" s="4" t="s">
        <v>144</v>
      </c>
      <c r="AG4" s="4" t="s">
        <v>690</v>
      </c>
      <c r="AH4" s="4">
        <v>2010</v>
      </c>
      <c r="AI4" s="4" t="s">
        <v>691</v>
      </c>
      <c r="AJ4" s="4" t="s">
        <v>692</v>
      </c>
      <c r="AK4" s="4">
        <v>1602</v>
      </c>
      <c r="AL4" s="4">
        <v>2400</v>
      </c>
      <c r="AM4" s="4">
        <v>66.75</v>
      </c>
      <c r="BF4" s="4" t="s">
        <v>150</v>
      </c>
      <c r="BG4" s="4" t="s">
        <v>144</v>
      </c>
      <c r="BH4" s="4" t="s">
        <v>693</v>
      </c>
      <c r="BI4" s="4">
        <v>2013</v>
      </c>
      <c r="BJ4" s="4" t="s">
        <v>467</v>
      </c>
      <c r="BK4" s="4" t="s">
        <v>692</v>
      </c>
      <c r="BL4" s="4">
        <v>1107</v>
      </c>
      <c r="BM4" s="4">
        <v>1600</v>
      </c>
      <c r="BN4" s="4">
        <v>69.19</v>
      </c>
      <c r="BO4" s="4" t="s">
        <v>152</v>
      </c>
      <c r="BP4" s="4" t="s">
        <v>144</v>
      </c>
      <c r="BQ4" s="4" t="s">
        <v>694</v>
      </c>
      <c r="BR4" s="4">
        <v>2011</v>
      </c>
      <c r="BS4" s="4" t="s">
        <v>695</v>
      </c>
      <c r="BT4" s="4" t="s">
        <v>692</v>
      </c>
      <c r="BU4" s="4">
        <v>734</v>
      </c>
      <c r="BV4" s="4">
        <v>1100</v>
      </c>
      <c r="BW4" s="4">
        <v>66.73</v>
      </c>
      <c r="DV4" s="4" t="s">
        <v>153</v>
      </c>
      <c r="DW4" s="4" t="s">
        <v>144</v>
      </c>
      <c r="DX4" s="4">
        <v>2011</v>
      </c>
      <c r="DY4" s="4">
        <v>84</v>
      </c>
      <c r="DZ4" s="4">
        <v>150</v>
      </c>
      <c r="EA4" s="4">
        <v>56</v>
      </c>
      <c r="EB4" s="4" t="s">
        <v>156</v>
      </c>
      <c r="EC4" s="4" t="s">
        <v>157</v>
      </c>
      <c r="ED4" s="4" t="s">
        <v>696</v>
      </c>
      <c r="EE4" s="4" t="s">
        <v>189</v>
      </c>
      <c r="EF4" s="4" t="s">
        <v>697</v>
      </c>
      <c r="FH4" s="5">
        <v>20.025</v>
      </c>
      <c r="FI4" s="5">
        <v>20.0182</v>
      </c>
      <c r="FJ4" s="5">
        <v>11.2</v>
      </c>
      <c r="FK4" s="5">
        <v>6.9188</v>
      </c>
      <c r="FL4" s="5">
        <v>0</v>
      </c>
      <c r="FM4" s="5">
        <v>0</v>
      </c>
      <c r="FN4" s="5">
        <v>58.162</v>
      </c>
    </row>
    <row r="5" spans="1:170" s="4" customFormat="1" ht="15">
      <c r="A5" s="4">
        <v>4</v>
      </c>
      <c r="B5" s="4" t="s">
        <v>698</v>
      </c>
      <c r="C5" s="4" t="s">
        <v>699</v>
      </c>
      <c r="D5" s="4" t="s">
        <v>700</v>
      </c>
      <c r="E5" s="4" t="s">
        <v>701</v>
      </c>
      <c r="F5" s="4" t="s">
        <v>702</v>
      </c>
      <c r="G5" s="4" t="s">
        <v>142</v>
      </c>
      <c r="H5" s="4" t="s">
        <v>155</v>
      </c>
      <c r="I5" s="4" t="s">
        <v>144</v>
      </c>
      <c r="J5" s="4" t="s">
        <v>144</v>
      </c>
      <c r="K5" s="4" t="s">
        <v>156</v>
      </c>
      <c r="L5" s="4" t="s">
        <v>146</v>
      </c>
      <c r="M5" s="4" t="s">
        <v>146</v>
      </c>
      <c r="N5" s="4" t="s">
        <v>146</v>
      </c>
      <c r="O5" s="4" t="s">
        <v>147</v>
      </c>
      <c r="P5" s="4" t="s">
        <v>147</v>
      </c>
      <c r="Q5" s="4" t="s">
        <v>703</v>
      </c>
      <c r="R5" s="4" t="s">
        <v>704</v>
      </c>
      <c r="S5" s="4" t="s">
        <v>705</v>
      </c>
      <c r="T5" s="4" t="s">
        <v>203</v>
      </c>
      <c r="U5" s="4" t="s">
        <v>182</v>
      </c>
      <c r="V5" s="4" t="s">
        <v>706</v>
      </c>
      <c r="W5" s="4" t="s">
        <v>703</v>
      </c>
      <c r="X5" s="4" t="s">
        <v>704</v>
      </c>
      <c r="Y5" s="4" t="s">
        <v>705</v>
      </c>
      <c r="Z5" s="4" t="s">
        <v>203</v>
      </c>
      <c r="AA5" s="4" t="s">
        <v>182</v>
      </c>
      <c r="AB5" s="4" t="s">
        <v>706</v>
      </c>
      <c r="AC5" s="4" t="s">
        <v>703</v>
      </c>
      <c r="AD5" s="4" t="s">
        <v>704</v>
      </c>
      <c r="AE5" s="4" t="s">
        <v>148</v>
      </c>
      <c r="AF5" s="4" t="s">
        <v>144</v>
      </c>
      <c r="AG5" s="4" t="s">
        <v>707</v>
      </c>
      <c r="AH5" s="4">
        <v>2009</v>
      </c>
      <c r="AI5" s="4" t="s">
        <v>708</v>
      </c>
      <c r="AJ5" s="4" t="s">
        <v>709</v>
      </c>
      <c r="AK5" s="4">
        <v>1373</v>
      </c>
      <c r="AL5" s="4">
        <v>2400</v>
      </c>
      <c r="AM5" s="4">
        <v>57.21</v>
      </c>
      <c r="BF5" s="4" t="s">
        <v>150</v>
      </c>
      <c r="BG5" s="4" t="s">
        <v>144</v>
      </c>
      <c r="BH5" s="4" t="s">
        <v>710</v>
      </c>
      <c r="BI5" s="4">
        <v>2012</v>
      </c>
      <c r="BJ5" s="4" t="s">
        <v>187</v>
      </c>
      <c r="BK5" s="4" t="s">
        <v>709</v>
      </c>
      <c r="BL5" s="4">
        <v>942</v>
      </c>
      <c r="BM5" s="4">
        <v>1600</v>
      </c>
      <c r="BN5" s="4">
        <v>58.88</v>
      </c>
      <c r="BO5" s="4" t="s">
        <v>152</v>
      </c>
      <c r="BP5" s="4" t="s">
        <v>144</v>
      </c>
      <c r="BQ5" s="4" t="s">
        <v>711</v>
      </c>
      <c r="BR5" s="4">
        <v>2010</v>
      </c>
      <c r="BS5" s="4" t="s">
        <v>712</v>
      </c>
      <c r="BT5" s="4" t="s">
        <v>709</v>
      </c>
      <c r="BU5" s="4">
        <v>949</v>
      </c>
      <c r="BV5" s="4">
        <v>1200</v>
      </c>
      <c r="BW5" s="4">
        <v>79.08</v>
      </c>
      <c r="DV5" s="4" t="s">
        <v>153</v>
      </c>
      <c r="DW5" s="4" t="s">
        <v>144</v>
      </c>
      <c r="DX5" s="4">
        <v>2011</v>
      </c>
      <c r="DY5" s="4">
        <v>85</v>
      </c>
      <c r="DZ5" s="4">
        <v>150</v>
      </c>
      <c r="EA5" s="4">
        <v>56.67</v>
      </c>
      <c r="EB5" s="4" t="s">
        <v>156</v>
      </c>
      <c r="EC5" s="4" t="s">
        <v>713</v>
      </c>
      <c r="ED5" s="4" t="s">
        <v>203</v>
      </c>
      <c r="EE5" s="4" t="s">
        <v>204</v>
      </c>
      <c r="EF5" s="4" t="s">
        <v>714</v>
      </c>
      <c r="FH5" s="5">
        <v>17.1625</v>
      </c>
      <c r="FI5" s="5">
        <v>23.725</v>
      </c>
      <c r="FJ5" s="5">
        <v>11.3333</v>
      </c>
      <c r="FK5" s="5">
        <v>5.8875</v>
      </c>
      <c r="FL5" s="5">
        <v>0</v>
      </c>
      <c r="FM5" s="5">
        <v>0</v>
      </c>
      <c r="FN5" s="5">
        <v>58.10830000000001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7"/>
  <sheetViews>
    <sheetView zoomScalePageLayoutView="0" workbookViewId="0" topLeftCell="A1">
      <selection activeCell="B6" sqref="B6"/>
    </sheetView>
  </sheetViews>
  <sheetFormatPr defaultColWidth="9.140625" defaultRowHeight="18" customHeight="1"/>
  <cols>
    <col min="1" max="1" width="9.140625" style="6" customWidth="1"/>
    <col min="2" max="2" width="22.00390625" style="6" bestFit="1" customWidth="1"/>
    <col min="3" max="4" width="27.421875" style="6" bestFit="1" customWidth="1"/>
    <col min="5" max="5" width="20.140625" style="6" bestFit="1" customWidth="1"/>
    <col min="6" max="6" width="11.57421875" style="6" bestFit="1" customWidth="1"/>
    <col min="7" max="7" width="10.00390625" style="6" bestFit="1" customWidth="1"/>
    <col min="8" max="8" width="15.7109375" style="6" bestFit="1" customWidth="1"/>
    <col min="9" max="9" width="17.8515625" style="6" bestFit="1" customWidth="1"/>
    <col min="10" max="10" width="14.28125" style="6" bestFit="1" customWidth="1"/>
    <col min="11" max="11" width="14.7109375" style="6" bestFit="1" customWidth="1"/>
    <col min="12" max="12" width="16.421875" style="6" bestFit="1" customWidth="1"/>
    <col min="13" max="13" width="19.140625" style="6" bestFit="1" customWidth="1"/>
    <col min="14" max="14" width="18.140625" style="6" bestFit="1" customWidth="1"/>
    <col min="15" max="15" width="15.57421875" style="6" bestFit="1" customWidth="1"/>
    <col min="16" max="16" width="15.421875" style="6" bestFit="1" customWidth="1"/>
    <col min="17" max="17" width="22.00390625" style="6" bestFit="1" customWidth="1"/>
    <col min="18" max="18" width="43.421875" style="6" bestFit="1" customWidth="1"/>
    <col min="19" max="19" width="115.140625" style="6" bestFit="1" customWidth="1"/>
    <col min="20" max="20" width="76.57421875" style="6" bestFit="1" customWidth="1"/>
    <col min="21" max="21" width="17.57421875" style="6" bestFit="1" customWidth="1"/>
    <col min="22" max="22" width="12.8515625" style="6" bestFit="1" customWidth="1"/>
    <col min="23" max="23" width="28.140625" style="6" bestFit="1" customWidth="1"/>
    <col min="24" max="24" width="43.421875" style="6" bestFit="1" customWidth="1"/>
    <col min="25" max="25" width="115.140625" style="6" bestFit="1" customWidth="1"/>
    <col min="26" max="26" width="76.57421875" style="6" bestFit="1" customWidth="1"/>
    <col min="27" max="27" width="17.57421875" style="6" bestFit="1" customWidth="1"/>
    <col min="28" max="28" width="12.8515625" style="6" bestFit="1" customWidth="1"/>
    <col min="29" max="29" width="24.57421875" style="6" bestFit="1" customWidth="1"/>
    <col min="30" max="30" width="43.421875" style="6" bestFit="1" customWidth="1"/>
    <col min="31" max="31" width="26.140625" style="6" bestFit="1" customWidth="1"/>
    <col min="32" max="32" width="30.00390625" style="6" bestFit="1" customWidth="1"/>
    <col min="33" max="33" width="67.421875" style="6" bestFit="1" customWidth="1"/>
    <col min="34" max="34" width="25.28125" style="6" bestFit="1" customWidth="1"/>
    <col min="35" max="35" width="139.421875" style="6" bestFit="1" customWidth="1"/>
    <col min="36" max="36" width="39.28125" style="6" bestFit="1" customWidth="1"/>
    <col min="37" max="37" width="27.57421875" style="6" bestFit="1" customWidth="1"/>
    <col min="38" max="38" width="24.57421875" style="6" bestFit="1" customWidth="1"/>
    <col min="39" max="39" width="24.7109375" style="6" bestFit="1" customWidth="1"/>
    <col min="40" max="40" width="29.57421875" style="6" bestFit="1" customWidth="1"/>
    <col min="41" max="41" width="33.421875" style="6" bestFit="1" customWidth="1"/>
    <col min="42" max="42" width="24.00390625" style="6" bestFit="1" customWidth="1"/>
    <col min="43" max="43" width="28.7109375" style="6" bestFit="1" customWidth="1"/>
    <col min="44" max="44" width="25.421875" style="6" bestFit="1" customWidth="1"/>
    <col min="45" max="45" width="33.57421875" style="6" bestFit="1" customWidth="1"/>
    <col min="46" max="46" width="31.00390625" style="6" bestFit="1" customWidth="1"/>
    <col min="47" max="47" width="28.00390625" style="6" bestFit="1" customWidth="1"/>
    <col min="48" max="48" width="28.140625" style="6" bestFit="1" customWidth="1"/>
    <col min="49" max="49" width="30.7109375" style="6" bestFit="1" customWidth="1"/>
    <col min="50" max="50" width="34.57421875" style="6" bestFit="1" customWidth="1"/>
    <col min="51" max="51" width="25.140625" style="6" bestFit="1" customWidth="1"/>
    <col min="52" max="52" width="29.8515625" style="6" bestFit="1" customWidth="1"/>
    <col min="53" max="53" width="26.57421875" style="6" bestFit="1" customWidth="1"/>
    <col min="54" max="54" width="34.7109375" style="6" bestFit="1" customWidth="1"/>
    <col min="55" max="55" width="32.28125" style="6" bestFit="1" customWidth="1"/>
    <col min="56" max="56" width="29.140625" style="6" bestFit="1" customWidth="1"/>
    <col min="57" max="57" width="29.28125" style="6" bestFit="1" customWidth="1"/>
    <col min="58" max="58" width="30.57421875" style="6" bestFit="1" customWidth="1"/>
    <col min="59" max="59" width="34.421875" style="6" bestFit="1" customWidth="1"/>
    <col min="60" max="60" width="27.57421875" style="6" bestFit="1" customWidth="1"/>
    <col min="61" max="61" width="29.7109375" style="6" bestFit="1" customWidth="1"/>
    <col min="62" max="62" width="255.7109375" style="6" bestFit="1" customWidth="1"/>
    <col min="63" max="63" width="49.421875" style="6" bestFit="1" customWidth="1"/>
    <col min="64" max="64" width="32.140625" style="6" bestFit="1" customWidth="1"/>
    <col min="65" max="65" width="29.00390625" style="6" bestFit="1" customWidth="1"/>
    <col min="66" max="66" width="29.140625" style="6" bestFit="1" customWidth="1"/>
    <col min="67" max="67" width="20.421875" style="6" bestFit="1" customWidth="1"/>
    <col min="68" max="68" width="24.28125" style="6" bestFit="1" customWidth="1"/>
    <col min="69" max="69" width="26.57421875" style="6" bestFit="1" customWidth="1"/>
    <col min="70" max="70" width="19.57421875" style="6" bestFit="1" customWidth="1"/>
    <col min="71" max="71" width="255.7109375" style="6" bestFit="1" customWidth="1"/>
    <col min="72" max="72" width="44.57421875" style="6" bestFit="1" customWidth="1"/>
    <col min="73" max="73" width="21.8515625" style="6" bestFit="1" customWidth="1"/>
    <col min="74" max="74" width="18.7109375" style="6" bestFit="1" customWidth="1"/>
    <col min="75" max="75" width="18.8515625" style="6" bestFit="1" customWidth="1"/>
    <col min="76" max="76" width="21.140625" style="6" bestFit="1" customWidth="1"/>
    <col min="77" max="77" width="25.00390625" style="6" bestFit="1" customWidth="1"/>
    <col min="78" max="78" width="15.57421875" style="6" bestFit="1" customWidth="1"/>
    <col min="79" max="79" width="20.28125" style="6" bestFit="1" customWidth="1"/>
    <col min="80" max="80" width="17.00390625" style="6" bestFit="1" customWidth="1"/>
    <col min="81" max="81" width="25.140625" style="6" bestFit="1" customWidth="1"/>
    <col min="82" max="82" width="22.57421875" style="6" bestFit="1" customWidth="1"/>
    <col min="83" max="83" width="19.57421875" style="6" bestFit="1" customWidth="1"/>
    <col min="84" max="84" width="19.7109375" style="6" bestFit="1" customWidth="1"/>
    <col min="85" max="85" width="37.8515625" style="6" bestFit="1" customWidth="1"/>
    <col min="86" max="86" width="41.7109375" style="6" bestFit="1" customWidth="1"/>
    <col min="87" max="87" width="32.28125" style="6" bestFit="1" customWidth="1"/>
    <col min="88" max="88" width="37.00390625" style="6" bestFit="1" customWidth="1"/>
    <col min="89" max="89" width="33.7109375" style="6" bestFit="1" customWidth="1"/>
    <col min="90" max="90" width="41.8515625" style="6" bestFit="1" customWidth="1"/>
    <col min="91" max="91" width="39.28125" style="6" bestFit="1" customWidth="1"/>
    <col min="92" max="92" width="36.28125" style="6" bestFit="1" customWidth="1"/>
    <col min="93" max="93" width="36.421875" style="6" bestFit="1" customWidth="1"/>
    <col min="94" max="94" width="35.57421875" style="6" bestFit="1" customWidth="1"/>
    <col min="95" max="95" width="39.421875" style="6" bestFit="1" customWidth="1"/>
    <col min="96" max="96" width="30.00390625" style="6" bestFit="1" customWidth="1"/>
    <col min="97" max="97" width="34.7109375" style="6" bestFit="1" customWidth="1"/>
    <col min="98" max="98" width="31.421875" style="6" bestFit="1" customWidth="1"/>
    <col min="99" max="99" width="39.57421875" style="6" bestFit="1" customWidth="1"/>
    <col min="100" max="100" width="37.140625" style="6" bestFit="1" customWidth="1"/>
    <col min="101" max="101" width="34.00390625" style="6" bestFit="1" customWidth="1"/>
    <col min="102" max="102" width="34.140625" style="6" bestFit="1" customWidth="1"/>
    <col min="103" max="103" width="21.8515625" style="6" bestFit="1" customWidth="1"/>
    <col min="104" max="104" width="25.7109375" style="6" bestFit="1" customWidth="1"/>
    <col min="105" max="105" width="34.00390625" style="6" bestFit="1" customWidth="1"/>
    <col min="106" max="106" width="21.00390625" style="6" bestFit="1" customWidth="1"/>
    <col min="107" max="107" width="53.7109375" style="6" bestFit="1" customWidth="1"/>
    <col min="108" max="108" width="47.8515625" style="6" bestFit="1" customWidth="1"/>
    <col min="109" max="109" width="23.28125" style="6" bestFit="1" customWidth="1"/>
    <col min="110" max="110" width="20.28125" style="6" bestFit="1" customWidth="1"/>
    <col min="111" max="111" width="20.421875" style="6" bestFit="1" customWidth="1"/>
    <col min="112" max="112" width="29.28125" style="6" bestFit="1" customWidth="1"/>
    <col min="113" max="113" width="33.140625" style="6" bestFit="1" customWidth="1"/>
    <col min="114" max="114" width="23.7109375" style="6" bestFit="1" customWidth="1"/>
    <col min="115" max="115" width="28.421875" style="6" bestFit="1" customWidth="1"/>
    <col min="116" max="116" width="25.140625" style="6" bestFit="1" customWidth="1"/>
    <col min="117" max="117" width="33.28125" style="6" bestFit="1" customWidth="1"/>
    <col min="118" max="118" width="30.7109375" style="6" bestFit="1" customWidth="1"/>
    <col min="119" max="119" width="27.57421875" style="6" bestFit="1" customWidth="1"/>
    <col min="120" max="120" width="27.8515625" style="6" bestFit="1" customWidth="1"/>
    <col min="121" max="121" width="20.7109375" style="6" bestFit="1" customWidth="1"/>
    <col min="122" max="122" width="15.140625" style="6" bestFit="1" customWidth="1"/>
    <col min="123" max="123" width="19.8515625" style="6" bestFit="1" customWidth="1"/>
    <col min="124" max="124" width="19.421875" style="6" bestFit="1" customWidth="1"/>
    <col min="125" max="125" width="29.7109375" style="6" bestFit="1" customWidth="1"/>
    <col min="126" max="126" width="33.421875" style="6" bestFit="1" customWidth="1"/>
    <col min="127" max="127" width="37.28125" style="6" bestFit="1" customWidth="1"/>
    <col min="128" max="128" width="32.57421875" style="6" bestFit="1" customWidth="1"/>
    <col min="129" max="129" width="34.8515625" style="6" bestFit="1" customWidth="1"/>
    <col min="130" max="130" width="31.7109375" style="6" bestFit="1" customWidth="1"/>
    <col min="131" max="131" width="32.00390625" style="6" bestFit="1" customWidth="1"/>
    <col min="132" max="132" width="14.7109375" style="6" bestFit="1" customWidth="1"/>
    <col min="133" max="133" width="20.00390625" style="6" bestFit="1" customWidth="1"/>
    <col min="134" max="134" width="23.140625" style="6" bestFit="1" customWidth="1"/>
    <col min="135" max="135" width="95.7109375" style="6" bestFit="1" customWidth="1"/>
    <col min="136" max="136" width="14.7109375" style="6" bestFit="1" customWidth="1"/>
    <col min="137" max="137" width="16.28125" style="6" bestFit="1" customWidth="1"/>
    <col min="138" max="138" width="53.28125" style="6" bestFit="1" customWidth="1"/>
    <col min="139" max="139" width="12.7109375" style="6" bestFit="1" customWidth="1"/>
    <col min="140" max="140" width="16.00390625" style="6" bestFit="1" customWidth="1"/>
    <col min="141" max="141" width="14.7109375" style="6" bestFit="1" customWidth="1"/>
    <col min="142" max="142" width="22.7109375" style="6" bestFit="1" customWidth="1"/>
    <col min="143" max="143" width="17.7109375" style="6" bestFit="1" customWidth="1"/>
    <col min="144" max="144" width="18.57421875" style="6" bestFit="1" customWidth="1"/>
    <col min="145" max="145" width="22.7109375" style="6" bestFit="1" customWidth="1"/>
    <col min="146" max="146" width="14.7109375" style="6" bestFit="1" customWidth="1"/>
    <col min="147" max="147" width="18.140625" style="6" bestFit="1" customWidth="1"/>
    <col min="148" max="148" width="17.7109375" style="6" bestFit="1" customWidth="1"/>
    <col min="149" max="149" width="18.57421875" style="6" bestFit="1" customWidth="1"/>
    <col min="150" max="150" width="18.421875" style="6" bestFit="1" customWidth="1"/>
    <col min="151" max="151" width="14.7109375" style="6" bestFit="1" customWidth="1"/>
    <col min="152" max="152" width="15.57421875" style="6" bestFit="1" customWidth="1"/>
    <col min="153" max="153" width="12.140625" style="6" bestFit="1" customWidth="1"/>
    <col min="154" max="154" width="20.140625" style="6" bestFit="1" customWidth="1"/>
    <col min="155" max="155" width="10.57421875" style="6" bestFit="1" customWidth="1"/>
    <col min="156" max="156" width="23.7109375" style="6" bestFit="1" customWidth="1"/>
    <col min="157" max="157" width="14.7109375" style="6" bestFit="1" customWidth="1"/>
    <col min="158" max="158" width="15.421875" style="6" bestFit="1" customWidth="1"/>
    <col min="159" max="159" width="36.140625" style="6" bestFit="1" customWidth="1"/>
    <col min="160" max="160" width="33.57421875" style="6" bestFit="1" customWidth="1"/>
    <col min="161" max="161" width="8.140625" style="6" bestFit="1" customWidth="1"/>
    <col min="162" max="162" width="10.140625" style="6" bestFit="1" customWidth="1"/>
    <col min="163" max="163" width="7.421875" style="6" bestFit="1" customWidth="1"/>
    <col min="164" max="164" width="12.8515625" style="6" bestFit="1" customWidth="1"/>
    <col min="165" max="166" width="11.421875" style="6" bestFit="1" customWidth="1"/>
    <col min="167" max="168" width="12.57421875" style="6" bestFit="1" customWidth="1"/>
    <col min="169" max="169" width="11.421875" style="6" bestFit="1" customWidth="1"/>
    <col min="170" max="170" width="15.28125" style="6" bestFit="1" customWidth="1"/>
    <col min="171" max="16384" width="9.140625" style="6" customWidth="1"/>
  </cols>
  <sheetData>
    <row r="1" spans="1:170" s="1" customFormat="1" ht="18" customHeight="1">
      <c r="A1" s="1" t="s">
        <v>221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2" t="s">
        <v>222</v>
      </c>
      <c r="FI1" s="2" t="s">
        <v>223</v>
      </c>
      <c r="FJ1" s="2" t="s">
        <v>224</v>
      </c>
      <c r="FK1" s="2" t="s">
        <v>225</v>
      </c>
      <c r="FL1" s="2" t="s">
        <v>226</v>
      </c>
      <c r="FM1" s="2" t="s">
        <v>227</v>
      </c>
      <c r="FN1" s="3" t="s">
        <v>228</v>
      </c>
    </row>
    <row r="2" spans="1:170" s="4" customFormat="1" ht="15">
      <c r="A2" s="4">
        <v>1</v>
      </c>
      <c r="B2" s="4" t="s">
        <v>553</v>
      </c>
      <c r="C2" s="4" t="s">
        <v>554</v>
      </c>
      <c r="D2" s="4" t="s">
        <v>555</v>
      </c>
      <c r="E2" s="4" t="s">
        <v>556</v>
      </c>
      <c r="F2" s="4" t="s">
        <v>557</v>
      </c>
      <c r="G2" s="4" t="s">
        <v>154</v>
      </c>
      <c r="H2" s="4" t="s">
        <v>155</v>
      </c>
      <c r="I2" s="4" t="s">
        <v>144</v>
      </c>
      <c r="J2" s="4" t="s">
        <v>144</v>
      </c>
      <c r="K2" s="4" t="s">
        <v>190</v>
      </c>
      <c r="L2" s="4" t="s">
        <v>146</v>
      </c>
      <c r="M2" s="4" t="s">
        <v>146</v>
      </c>
      <c r="N2" s="4" t="s">
        <v>146</v>
      </c>
      <c r="O2" s="4" t="s">
        <v>147</v>
      </c>
      <c r="P2" s="4" t="s">
        <v>147</v>
      </c>
      <c r="Q2" s="4" t="s">
        <v>558</v>
      </c>
      <c r="R2" s="4" t="s">
        <v>559</v>
      </c>
      <c r="S2" s="4" t="s">
        <v>560</v>
      </c>
      <c r="T2" s="4" t="s">
        <v>561</v>
      </c>
      <c r="U2" s="4" t="s">
        <v>562</v>
      </c>
      <c r="V2" s="4" t="s">
        <v>563</v>
      </c>
      <c r="W2" s="4" t="s">
        <v>558</v>
      </c>
      <c r="X2" s="4" t="s">
        <v>564</v>
      </c>
      <c r="Y2" s="4" t="s">
        <v>560</v>
      </c>
      <c r="Z2" s="4" t="s">
        <v>561</v>
      </c>
      <c r="AA2" s="4" t="s">
        <v>562</v>
      </c>
      <c r="AB2" s="4" t="s">
        <v>563</v>
      </c>
      <c r="AC2" s="4" t="s">
        <v>558</v>
      </c>
      <c r="AD2" s="4" t="s">
        <v>564</v>
      </c>
      <c r="AE2" s="4" t="s">
        <v>148</v>
      </c>
      <c r="AF2" s="4" t="s">
        <v>144</v>
      </c>
      <c r="AG2" s="4" t="s">
        <v>565</v>
      </c>
      <c r="AH2" s="4">
        <v>2005</v>
      </c>
      <c r="AI2" s="4" t="s">
        <v>566</v>
      </c>
      <c r="AJ2" s="4" t="s">
        <v>229</v>
      </c>
      <c r="AK2" s="4">
        <v>1113</v>
      </c>
      <c r="AL2" s="4">
        <v>2400</v>
      </c>
      <c r="AM2" s="4">
        <v>46.38</v>
      </c>
      <c r="BF2" s="4" t="s">
        <v>150</v>
      </c>
      <c r="BG2" s="4" t="s">
        <v>144</v>
      </c>
      <c r="BH2" s="4" t="s">
        <v>567</v>
      </c>
      <c r="BI2" s="4">
        <v>2012</v>
      </c>
      <c r="BJ2" s="4" t="s">
        <v>568</v>
      </c>
      <c r="BK2" s="4" t="s">
        <v>229</v>
      </c>
      <c r="BL2" s="4">
        <v>408</v>
      </c>
      <c r="BM2" s="4">
        <v>800</v>
      </c>
      <c r="BN2" s="4">
        <v>51</v>
      </c>
      <c r="BO2" s="4" t="s">
        <v>152</v>
      </c>
      <c r="BP2" s="4" t="s">
        <v>144</v>
      </c>
      <c r="BQ2" s="4" t="s">
        <v>569</v>
      </c>
      <c r="BR2" s="4">
        <v>2008</v>
      </c>
      <c r="BS2" s="4" t="s">
        <v>570</v>
      </c>
      <c r="BT2" s="4" t="s">
        <v>571</v>
      </c>
      <c r="BU2" s="4">
        <v>709</v>
      </c>
      <c r="BV2" s="4">
        <v>1100</v>
      </c>
      <c r="BW2" s="4">
        <v>64.45</v>
      </c>
      <c r="DV2" s="4" t="s">
        <v>153</v>
      </c>
      <c r="DW2" s="4" t="s">
        <v>144</v>
      </c>
      <c r="DX2" s="4">
        <v>2011</v>
      </c>
      <c r="DY2" s="4">
        <v>92</v>
      </c>
      <c r="DZ2" s="4">
        <v>150</v>
      </c>
      <c r="EA2" s="4">
        <v>61.33</v>
      </c>
      <c r="EB2" s="4" t="s">
        <v>190</v>
      </c>
      <c r="EC2" s="4" t="s">
        <v>572</v>
      </c>
      <c r="ED2" s="4" t="s">
        <v>573</v>
      </c>
      <c r="EE2" s="4" t="s">
        <v>574</v>
      </c>
      <c r="EF2" s="4" t="s">
        <v>575</v>
      </c>
      <c r="FH2" s="5">
        <v>13.9125</v>
      </c>
      <c r="FI2" s="5">
        <v>19.3364</v>
      </c>
      <c r="FJ2" s="5">
        <v>12.2667</v>
      </c>
      <c r="FK2" s="5">
        <v>5.1</v>
      </c>
      <c r="FL2" s="5">
        <v>0</v>
      </c>
      <c r="FM2" s="5">
        <v>0</v>
      </c>
      <c r="FN2" s="5">
        <v>50.6156</v>
      </c>
    </row>
    <row r="3" spans="1:170" s="4" customFormat="1" ht="15">
      <c r="A3" s="4">
        <v>2</v>
      </c>
      <c r="B3" s="4" t="s">
        <v>576</v>
      </c>
      <c r="C3" s="4" t="s">
        <v>241</v>
      </c>
      <c r="D3" s="4" t="s">
        <v>577</v>
      </c>
      <c r="E3" s="4" t="s">
        <v>231</v>
      </c>
      <c r="F3" s="4" t="s">
        <v>578</v>
      </c>
      <c r="G3" s="4" t="s">
        <v>154</v>
      </c>
      <c r="H3" s="4" t="s">
        <v>143</v>
      </c>
      <c r="I3" s="4" t="s">
        <v>144</v>
      </c>
      <c r="J3" s="4" t="s">
        <v>144</v>
      </c>
      <c r="K3" s="4" t="s">
        <v>190</v>
      </c>
      <c r="L3" s="4" t="s">
        <v>146</v>
      </c>
      <c r="M3" s="4" t="s">
        <v>146</v>
      </c>
      <c r="N3" s="4" t="s">
        <v>146</v>
      </c>
      <c r="O3" s="4" t="s">
        <v>147</v>
      </c>
      <c r="P3" s="4" t="s">
        <v>147</v>
      </c>
      <c r="Q3" s="4" t="s">
        <v>579</v>
      </c>
      <c r="R3" s="4" t="s">
        <v>580</v>
      </c>
      <c r="S3" s="4" t="s">
        <v>581</v>
      </c>
      <c r="T3" s="4" t="s">
        <v>192</v>
      </c>
      <c r="U3" s="4" t="s">
        <v>192</v>
      </c>
      <c r="V3" s="4" t="s">
        <v>582</v>
      </c>
      <c r="W3" s="4" t="s">
        <v>579</v>
      </c>
      <c r="X3" s="4" t="s">
        <v>580</v>
      </c>
      <c r="Y3" s="4" t="s">
        <v>581</v>
      </c>
      <c r="Z3" s="4" t="s">
        <v>192</v>
      </c>
      <c r="AA3" s="4" t="s">
        <v>192</v>
      </c>
      <c r="AB3" s="4" t="s">
        <v>582</v>
      </c>
      <c r="AC3" s="4" t="s">
        <v>579</v>
      </c>
      <c r="AD3" s="4" t="s">
        <v>580</v>
      </c>
      <c r="AE3" s="4" t="s">
        <v>148</v>
      </c>
      <c r="AF3" s="4" t="s">
        <v>144</v>
      </c>
      <c r="AG3" s="4" t="s">
        <v>583</v>
      </c>
      <c r="AH3" s="4">
        <v>2009</v>
      </c>
      <c r="AI3" s="4" t="s">
        <v>584</v>
      </c>
      <c r="AJ3" s="4" t="s">
        <v>585</v>
      </c>
      <c r="AK3" s="4">
        <v>1351</v>
      </c>
      <c r="AL3" s="4">
        <v>2400</v>
      </c>
      <c r="AM3" s="4">
        <v>56.29</v>
      </c>
      <c r="BF3" s="4" t="s">
        <v>150</v>
      </c>
      <c r="BG3" s="4" t="s">
        <v>144</v>
      </c>
      <c r="BH3" s="4" t="s">
        <v>586</v>
      </c>
      <c r="BI3" s="4">
        <v>2013</v>
      </c>
      <c r="BJ3" s="4" t="s">
        <v>336</v>
      </c>
      <c r="BK3" s="4" t="s">
        <v>235</v>
      </c>
      <c r="BL3" s="4">
        <v>409</v>
      </c>
      <c r="BM3" s="4">
        <v>800</v>
      </c>
      <c r="BN3" s="4">
        <v>51.12</v>
      </c>
      <c r="BO3" s="4" t="s">
        <v>152</v>
      </c>
      <c r="BP3" s="4" t="s">
        <v>144</v>
      </c>
      <c r="BQ3" s="4" t="s">
        <v>587</v>
      </c>
      <c r="BR3" s="4">
        <v>2010</v>
      </c>
      <c r="BS3" s="4" t="s">
        <v>588</v>
      </c>
      <c r="BT3" s="4" t="s">
        <v>235</v>
      </c>
      <c r="BU3" s="4">
        <v>879</v>
      </c>
      <c r="BV3" s="4">
        <v>1200</v>
      </c>
      <c r="BW3" s="4">
        <v>73.25</v>
      </c>
      <c r="EB3" s="4" t="s">
        <v>190</v>
      </c>
      <c r="EC3" s="4" t="s">
        <v>193</v>
      </c>
      <c r="ED3" s="4" t="s">
        <v>193</v>
      </c>
      <c r="EE3" s="4" t="s">
        <v>164</v>
      </c>
      <c r="EF3" s="4" t="s">
        <v>589</v>
      </c>
      <c r="FH3" s="5">
        <v>16.8875</v>
      </c>
      <c r="FI3" s="5">
        <v>21.975</v>
      </c>
      <c r="FJ3" s="5">
        <v>0</v>
      </c>
      <c r="FK3" s="5">
        <v>5.1125</v>
      </c>
      <c r="FL3" s="5">
        <v>0</v>
      </c>
      <c r="FM3" s="5">
        <v>0</v>
      </c>
      <c r="FN3" s="5">
        <v>43.974999999999994</v>
      </c>
    </row>
    <row r="4" spans="1:170" s="4" customFormat="1" ht="15">
      <c r="A4" s="4">
        <v>3</v>
      </c>
      <c r="B4" s="4" t="s">
        <v>590</v>
      </c>
      <c r="C4" s="4" t="s">
        <v>591</v>
      </c>
      <c r="D4" s="4" t="s">
        <v>592</v>
      </c>
      <c r="E4" s="4" t="s">
        <v>593</v>
      </c>
      <c r="F4" s="4" t="s">
        <v>594</v>
      </c>
      <c r="G4" s="4" t="s">
        <v>154</v>
      </c>
      <c r="H4" s="4" t="s">
        <v>595</v>
      </c>
      <c r="I4" s="4" t="s">
        <v>144</v>
      </c>
      <c r="J4" s="4" t="s">
        <v>144</v>
      </c>
      <c r="K4" s="4" t="s">
        <v>190</v>
      </c>
      <c r="L4" s="4" t="s">
        <v>146</v>
      </c>
      <c r="M4" s="4" t="s">
        <v>146</v>
      </c>
      <c r="N4" s="4" t="s">
        <v>146</v>
      </c>
      <c r="O4" s="4" t="s">
        <v>147</v>
      </c>
      <c r="P4" s="4" t="s">
        <v>147</v>
      </c>
      <c r="Q4" s="4" t="s">
        <v>596</v>
      </c>
      <c r="R4" s="4" t="s">
        <v>597</v>
      </c>
      <c r="S4" s="4" t="s">
        <v>598</v>
      </c>
      <c r="T4" s="4" t="s">
        <v>182</v>
      </c>
      <c r="U4" s="4" t="s">
        <v>182</v>
      </c>
      <c r="V4" s="4" t="s">
        <v>599</v>
      </c>
      <c r="W4" s="4" t="s">
        <v>596</v>
      </c>
      <c r="X4" s="4" t="s">
        <v>600</v>
      </c>
      <c r="Y4" s="4" t="s">
        <v>598</v>
      </c>
      <c r="Z4" s="4" t="s">
        <v>182</v>
      </c>
      <c r="AA4" s="4" t="s">
        <v>182</v>
      </c>
      <c r="AB4" s="4" t="s">
        <v>599</v>
      </c>
      <c r="AC4" s="4" t="s">
        <v>596</v>
      </c>
      <c r="AD4" s="4" t="s">
        <v>600</v>
      </c>
      <c r="AE4" s="4" t="s">
        <v>148</v>
      </c>
      <c r="AF4" s="4" t="s">
        <v>144</v>
      </c>
      <c r="AG4" s="4" t="s">
        <v>601</v>
      </c>
      <c r="AH4" s="4">
        <v>2005</v>
      </c>
      <c r="AI4" s="4" t="s">
        <v>602</v>
      </c>
      <c r="AJ4" s="4" t="s">
        <v>162</v>
      </c>
      <c r="AK4" s="4">
        <v>1035</v>
      </c>
      <c r="AL4" s="4">
        <v>2400</v>
      </c>
      <c r="AM4" s="4">
        <v>43.12</v>
      </c>
      <c r="BO4" s="4" t="s">
        <v>152</v>
      </c>
      <c r="BP4" s="4" t="s">
        <v>144</v>
      </c>
      <c r="BQ4" s="4" t="s">
        <v>603</v>
      </c>
      <c r="BR4" s="4">
        <v>2010</v>
      </c>
      <c r="BS4" s="4" t="s">
        <v>240</v>
      </c>
      <c r="BT4" s="4" t="s">
        <v>162</v>
      </c>
      <c r="BU4" s="4">
        <v>765</v>
      </c>
      <c r="BV4" s="4">
        <v>1200</v>
      </c>
      <c r="BW4" s="4">
        <v>63.75</v>
      </c>
      <c r="DV4" s="4" t="s">
        <v>153</v>
      </c>
      <c r="DW4" s="4" t="s">
        <v>144</v>
      </c>
      <c r="DX4" s="4">
        <v>2011</v>
      </c>
      <c r="DY4" s="4">
        <v>88</v>
      </c>
      <c r="DZ4" s="4">
        <v>150</v>
      </c>
      <c r="EA4" s="4">
        <v>58.67</v>
      </c>
      <c r="EB4" s="4" t="s">
        <v>190</v>
      </c>
      <c r="EC4" s="4" t="s">
        <v>604</v>
      </c>
      <c r="ED4" s="4" t="s">
        <v>604</v>
      </c>
      <c r="EE4" s="4" t="s">
        <v>164</v>
      </c>
      <c r="EF4" s="4" t="s">
        <v>605</v>
      </c>
      <c r="FH4" s="5">
        <v>12.9375</v>
      </c>
      <c r="FI4" s="5">
        <v>19.125</v>
      </c>
      <c r="FJ4" s="5">
        <v>11.7333</v>
      </c>
      <c r="FK4" s="5">
        <v>0</v>
      </c>
      <c r="FL4" s="5">
        <v>0</v>
      </c>
      <c r="FM4" s="5">
        <v>0</v>
      </c>
      <c r="FN4" s="5">
        <v>43.7958</v>
      </c>
    </row>
    <row r="5" spans="1:170" s="4" customFormat="1" ht="15">
      <c r="A5" s="4">
        <v>4</v>
      </c>
      <c r="B5" s="4" t="s">
        <v>606</v>
      </c>
      <c r="C5" s="4" t="s">
        <v>607</v>
      </c>
      <c r="D5" s="4" t="s">
        <v>608</v>
      </c>
      <c r="E5" s="4" t="s">
        <v>609</v>
      </c>
      <c r="F5" s="4" t="s">
        <v>610</v>
      </c>
      <c r="G5" s="4" t="s">
        <v>154</v>
      </c>
      <c r="H5" s="4" t="s">
        <v>143</v>
      </c>
      <c r="I5" s="4" t="s">
        <v>144</v>
      </c>
      <c r="J5" s="4" t="s">
        <v>144</v>
      </c>
      <c r="K5" s="4" t="s">
        <v>190</v>
      </c>
      <c r="L5" s="4" t="s">
        <v>146</v>
      </c>
      <c r="M5" s="4" t="s">
        <v>146</v>
      </c>
      <c r="N5" s="4" t="s">
        <v>146</v>
      </c>
      <c r="O5" s="4" t="s">
        <v>147</v>
      </c>
      <c r="P5" s="4" t="s">
        <v>147</v>
      </c>
      <c r="Q5" s="4" t="s">
        <v>611</v>
      </c>
      <c r="R5" s="4" t="s">
        <v>612</v>
      </c>
      <c r="S5" s="4" t="s">
        <v>613</v>
      </c>
      <c r="T5" s="4" t="s">
        <v>182</v>
      </c>
      <c r="U5" s="4" t="s">
        <v>182</v>
      </c>
      <c r="V5" s="4" t="s">
        <v>239</v>
      </c>
      <c r="W5" s="4" t="s">
        <v>611</v>
      </c>
      <c r="X5" s="4" t="s">
        <v>614</v>
      </c>
      <c r="Y5" s="4" t="s">
        <v>613</v>
      </c>
      <c r="Z5" s="4" t="s">
        <v>182</v>
      </c>
      <c r="AA5" s="4" t="s">
        <v>182</v>
      </c>
      <c r="AB5" s="4" t="s">
        <v>239</v>
      </c>
      <c r="AC5" s="4" t="s">
        <v>611</v>
      </c>
      <c r="AD5" s="4" t="s">
        <v>614</v>
      </c>
      <c r="AE5" s="4" t="s">
        <v>148</v>
      </c>
      <c r="AF5" s="4" t="s">
        <v>144</v>
      </c>
      <c r="AG5" s="4" t="s">
        <v>615</v>
      </c>
      <c r="AH5" s="4">
        <v>2012</v>
      </c>
      <c r="AI5" s="4" t="s">
        <v>616</v>
      </c>
      <c r="AJ5" s="4" t="s">
        <v>162</v>
      </c>
      <c r="AK5" s="4">
        <v>1498</v>
      </c>
      <c r="AL5" s="4">
        <v>2400</v>
      </c>
      <c r="AM5" s="4">
        <v>62.42</v>
      </c>
      <c r="BO5" s="4" t="s">
        <v>152</v>
      </c>
      <c r="BP5" s="4" t="s">
        <v>144</v>
      </c>
      <c r="BQ5" s="4" t="s">
        <v>617</v>
      </c>
      <c r="BR5" s="4">
        <v>2013</v>
      </c>
      <c r="BS5" s="4" t="s">
        <v>371</v>
      </c>
      <c r="BT5" s="4" t="s">
        <v>162</v>
      </c>
      <c r="BU5" s="4">
        <v>863</v>
      </c>
      <c r="BV5" s="4">
        <v>1200</v>
      </c>
      <c r="BW5" s="4">
        <v>71.92</v>
      </c>
      <c r="EB5" s="4" t="s">
        <v>190</v>
      </c>
      <c r="EC5" s="4" t="s">
        <v>182</v>
      </c>
      <c r="ED5" s="4" t="s">
        <v>182</v>
      </c>
      <c r="EE5" s="4" t="s">
        <v>618</v>
      </c>
      <c r="EF5" s="4" t="s">
        <v>619</v>
      </c>
      <c r="FH5" s="5">
        <v>18.725</v>
      </c>
      <c r="FI5" s="5">
        <v>21.575</v>
      </c>
      <c r="FJ5" s="5">
        <v>0</v>
      </c>
      <c r="FK5" s="5">
        <v>0</v>
      </c>
      <c r="FL5" s="5">
        <v>0</v>
      </c>
      <c r="FM5" s="5">
        <v>0</v>
      </c>
      <c r="FN5" s="5">
        <v>40.3</v>
      </c>
    </row>
    <row r="6" spans="1:170" s="4" customFormat="1" ht="15">
      <c r="A6" s="4">
        <v>5</v>
      </c>
      <c r="B6" s="4" t="s">
        <v>620</v>
      </c>
      <c r="C6" s="4" t="s">
        <v>621</v>
      </c>
      <c r="D6" s="4" t="s">
        <v>622</v>
      </c>
      <c r="E6" s="4" t="s">
        <v>623</v>
      </c>
      <c r="F6" s="4" t="s">
        <v>624</v>
      </c>
      <c r="G6" s="4" t="s">
        <v>154</v>
      </c>
      <c r="H6" s="4" t="s">
        <v>143</v>
      </c>
      <c r="I6" s="4" t="s">
        <v>144</v>
      </c>
      <c r="J6" s="4" t="s">
        <v>144</v>
      </c>
      <c r="K6" s="4" t="s">
        <v>190</v>
      </c>
      <c r="L6" s="4" t="s">
        <v>146</v>
      </c>
      <c r="M6" s="4" t="s">
        <v>146</v>
      </c>
      <c r="N6" s="4" t="s">
        <v>146</v>
      </c>
      <c r="O6" s="4" t="s">
        <v>147</v>
      </c>
      <c r="P6" s="4" t="s">
        <v>147</v>
      </c>
      <c r="Q6" s="4" t="s">
        <v>625</v>
      </c>
      <c r="R6" s="4" t="s">
        <v>626</v>
      </c>
      <c r="S6" s="4" t="s">
        <v>627</v>
      </c>
      <c r="T6" s="4" t="s">
        <v>165</v>
      </c>
      <c r="U6" s="4" t="s">
        <v>165</v>
      </c>
      <c r="V6" s="4" t="s">
        <v>628</v>
      </c>
      <c r="W6" s="4" t="s">
        <v>629</v>
      </c>
      <c r="X6" s="4" t="s">
        <v>630</v>
      </c>
      <c r="Y6" s="4" t="s">
        <v>627</v>
      </c>
      <c r="Z6" s="4" t="s">
        <v>165</v>
      </c>
      <c r="AA6" s="4" t="s">
        <v>165</v>
      </c>
      <c r="AB6" s="4" t="s">
        <v>628</v>
      </c>
      <c r="AC6" s="4" t="s">
        <v>629</v>
      </c>
      <c r="AD6" s="4" t="s">
        <v>630</v>
      </c>
      <c r="AE6" s="4" t="s">
        <v>148</v>
      </c>
      <c r="AF6" s="4" t="s">
        <v>144</v>
      </c>
      <c r="AG6" s="4" t="s">
        <v>631</v>
      </c>
      <c r="AH6" s="4">
        <v>2010</v>
      </c>
      <c r="AI6" s="4" t="s">
        <v>632</v>
      </c>
      <c r="AJ6" s="4" t="s">
        <v>229</v>
      </c>
      <c r="AK6" s="4">
        <v>1365</v>
      </c>
      <c r="AL6" s="4">
        <v>2400</v>
      </c>
      <c r="AM6" s="4">
        <v>56.88</v>
      </c>
      <c r="BF6" s="4" t="s">
        <v>150</v>
      </c>
      <c r="BG6" s="4" t="s">
        <v>144</v>
      </c>
      <c r="BH6" s="4" t="s">
        <v>633</v>
      </c>
      <c r="BI6" s="4">
        <v>2012</v>
      </c>
      <c r="BJ6" s="4" t="s">
        <v>187</v>
      </c>
      <c r="BK6" s="4" t="s">
        <v>229</v>
      </c>
      <c r="BL6" s="4">
        <v>465</v>
      </c>
      <c r="BM6" s="4">
        <v>1000</v>
      </c>
      <c r="BN6" s="4">
        <v>46.5</v>
      </c>
      <c r="BO6" s="4" t="s">
        <v>152</v>
      </c>
      <c r="BP6" s="4" t="s">
        <v>144</v>
      </c>
      <c r="BQ6" s="4" t="s">
        <v>634</v>
      </c>
      <c r="BR6" s="4">
        <v>2013</v>
      </c>
      <c r="BS6" s="4" t="s">
        <v>635</v>
      </c>
      <c r="BT6" s="4" t="s">
        <v>229</v>
      </c>
      <c r="BU6" s="4">
        <v>612</v>
      </c>
      <c r="BV6" s="4">
        <v>1000</v>
      </c>
      <c r="BW6" s="4">
        <v>61.2</v>
      </c>
      <c r="EB6" s="4" t="s">
        <v>190</v>
      </c>
      <c r="EC6" s="4" t="s">
        <v>163</v>
      </c>
      <c r="ED6" s="4" t="s">
        <v>636</v>
      </c>
      <c r="EE6" s="4" t="s">
        <v>637</v>
      </c>
      <c r="EF6" s="4" t="s">
        <v>638</v>
      </c>
      <c r="FH6" s="5">
        <v>17.0625</v>
      </c>
      <c r="FI6" s="5">
        <v>18.36</v>
      </c>
      <c r="FJ6" s="5">
        <v>0</v>
      </c>
      <c r="FK6" s="5">
        <v>4.65</v>
      </c>
      <c r="FL6" s="5">
        <v>0</v>
      </c>
      <c r="FM6" s="5">
        <v>0</v>
      </c>
      <c r="FN6" s="5">
        <v>40.0725</v>
      </c>
    </row>
    <row r="7" spans="1:170" s="4" customFormat="1" ht="15">
      <c r="A7" s="4">
        <v>6</v>
      </c>
      <c r="B7" s="4" t="s">
        <v>639</v>
      </c>
      <c r="C7" s="4" t="s">
        <v>640</v>
      </c>
      <c r="D7" s="4" t="s">
        <v>641</v>
      </c>
      <c r="E7" s="4" t="s">
        <v>212</v>
      </c>
      <c r="F7" s="4" t="s">
        <v>642</v>
      </c>
      <c r="G7" s="4" t="s">
        <v>154</v>
      </c>
      <c r="H7" s="4" t="s">
        <v>155</v>
      </c>
      <c r="I7" s="4" t="s">
        <v>144</v>
      </c>
      <c r="J7" s="4" t="s">
        <v>144</v>
      </c>
      <c r="K7" s="4" t="s">
        <v>190</v>
      </c>
      <c r="L7" s="4" t="s">
        <v>146</v>
      </c>
      <c r="M7" s="4" t="s">
        <v>146</v>
      </c>
      <c r="N7" s="4" t="s">
        <v>146</v>
      </c>
      <c r="O7" s="4" t="s">
        <v>147</v>
      </c>
      <c r="P7" s="4" t="s">
        <v>147</v>
      </c>
      <c r="Q7" s="4" t="s">
        <v>643</v>
      </c>
      <c r="R7" s="4" t="s">
        <v>644</v>
      </c>
      <c r="S7" s="4" t="s">
        <v>645</v>
      </c>
      <c r="T7" s="4" t="s">
        <v>210</v>
      </c>
      <c r="U7" s="4" t="s">
        <v>210</v>
      </c>
      <c r="V7" s="4" t="s">
        <v>256</v>
      </c>
      <c r="W7" s="4" t="s">
        <v>643</v>
      </c>
      <c r="X7" s="4" t="s">
        <v>644</v>
      </c>
      <c r="Y7" s="4" t="s">
        <v>645</v>
      </c>
      <c r="Z7" s="4" t="s">
        <v>210</v>
      </c>
      <c r="AA7" s="4" t="s">
        <v>210</v>
      </c>
      <c r="AB7" s="4" t="s">
        <v>256</v>
      </c>
      <c r="AC7" s="4" t="s">
        <v>643</v>
      </c>
      <c r="AD7" s="4" t="s">
        <v>644</v>
      </c>
      <c r="AE7" s="4" t="s">
        <v>148</v>
      </c>
      <c r="AF7" s="4" t="s">
        <v>144</v>
      </c>
      <c r="AG7" s="4" t="s">
        <v>646</v>
      </c>
      <c r="AH7" s="4">
        <v>2002</v>
      </c>
      <c r="AI7" s="4" t="s">
        <v>647</v>
      </c>
      <c r="AJ7" s="4" t="s">
        <v>195</v>
      </c>
      <c r="AK7" s="4">
        <v>1687</v>
      </c>
      <c r="AL7" s="4">
        <v>3000</v>
      </c>
      <c r="AM7" s="4">
        <v>56.23</v>
      </c>
      <c r="BO7" s="4" t="s">
        <v>152</v>
      </c>
      <c r="BP7" s="4" t="s">
        <v>144</v>
      </c>
      <c r="BQ7" s="4" t="s">
        <v>648</v>
      </c>
      <c r="BR7" s="4">
        <v>2003</v>
      </c>
      <c r="BS7" s="4" t="s">
        <v>649</v>
      </c>
      <c r="BT7" s="4" t="s">
        <v>195</v>
      </c>
      <c r="BU7" s="4">
        <v>673</v>
      </c>
      <c r="BV7" s="4">
        <v>1030</v>
      </c>
      <c r="BW7" s="4">
        <v>65.34</v>
      </c>
      <c r="EB7" s="4" t="s">
        <v>190</v>
      </c>
      <c r="EC7" s="4" t="s">
        <v>650</v>
      </c>
      <c r="ED7" s="4" t="s">
        <v>651</v>
      </c>
      <c r="EE7" s="4" t="s">
        <v>652</v>
      </c>
      <c r="EF7" s="4" t="s">
        <v>653</v>
      </c>
      <c r="FH7" s="5">
        <v>16.87</v>
      </c>
      <c r="FI7" s="5">
        <v>19.6019</v>
      </c>
      <c r="FJ7" s="5">
        <v>0</v>
      </c>
      <c r="FK7" s="5">
        <v>0</v>
      </c>
      <c r="FL7" s="5">
        <v>0</v>
      </c>
      <c r="FM7" s="5">
        <v>0</v>
      </c>
      <c r="FN7" s="5">
        <v>36.471900000000005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N13"/>
  <sheetViews>
    <sheetView tabSelected="1" zoomScalePageLayoutView="0" workbookViewId="0" topLeftCell="A1">
      <selection activeCell="C19" sqref="C19"/>
    </sheetView>
  </sheetViews>
  <sheetFormatPr defaultColWidth="9.140625" defaultRowHeight="18" customHeight="1"/>
  <cols>
    <col min="1" max="1" width="9.140625" style="6" customWidth="1"/>
    <col min="2" max="2" width="22.00390625" style="6" bestFit="1" customWidth="1"/>
    <col min="3" max="4" width="27.421875" style="6" bestFit="1" customWidth="1"/>
    <col min="5" max="5" width="20.140625" style="6" bestFit="1" customWidth="1"/>
    <col min="6" max="6" width="11.57421875" style="6" bestFit="1" customWidth="1"/>
    <col min="7" max="7" width="10.00390625" style="6" bestFit="1" customWidth="1"/>
    <col min="8" max="8" width="15.7109375" style="6" bestFit="1" customWidth="1"/>
    <col min="9" max="9" width="17.8515625" style="6" bestFit="1" customWidth="1"/>
    <col min="10" max="10" width="14.28125" style="6" bestFit="1" customWidth="1"/>
    <col min="11" max="11" width="14.7109375" style="6" bestFit="1" customWidth="1"/>
    <col min="12" max="12" width="16.421875" style="6" bestFit="1" customWidth="1"/>
    <col min="13" max="13" width="19.140625" style="6" bestFit="1" customWidth="1"/>
    <col min="14" max="14" width="18.140625" style="6" bestFit="1" customWidth="1"/>
    <col min="15" max="15" width="15.57421875" style="6" bestFit="1" customWidth="1"/>
    <col min="16" max="16" width="15.421875" style="6" bestFit="1" customWidth="1"/>
    <col min="17" max="17" width="22.00390625" style="6" bestFit="1" customWidth="1"/>
    <col min="18" max="18" width="43.421875" style="6" bestFit="1" customWidth="1"/>
    <col min="19" max="19" width="115.140625" style="6" bestFit="1" customWidth="1"/>
    <col min="20" max="20" width="76.57421875" style="6" bestFit="1" customWidth="1"/>
    <col min="21" max="21" width="17.57421875" style="6" bestFit="1" customWidth="1"/>
    <col min="22" max="22" width="12.8515625" style="6" bestFit="1" customWidth="1"/>
    <col min="23" max="23" width="28.140625" style="6" bestFit="1" customWidth="1"/>
    <col min="24" max="24" width="43.421875" style="6" bestFit="1" customWidth="1"/>
    <col min="25" max="25" width="115.140625" style="6" bestFit="1" customWidth="1"/>
    <col min="26" max="26" width="76.57421875" style="6" bestFit="1" customWidth="1"/>
    <col min="27" max="27" width="17.57421875" style="6" bestFit="1" customWidth="1"/>
    <col min="28" max="28" width="12.8515625" style="6" bestFit="1" customWidth="1"/>
    <col min="29" max="29" width="24.57421875" style="6" bestFit="1" customWidth="1"/>
    <col min="30" max="30" width="43.421875" style="6" bestFit="1" customWidth="1"/>
    <col min="31" max="31" width="26.140625" style="6" bestFit="1" customWidth="1"/>
    <col min="32" max="32" width="30.00390625" style="6" bestFit="1" customWidth="1"/>
    <col min="33" max="33" width="67.421875" style="6" bestFit="1" customWidth="1"/>
    <col min="34" max="34" width="25.28125" style="6" bestFit="1" customWidth="1"/>
    <col min="35" max="35" width="139.421875" style="6" bestFit="1" customWidth="1"/>
    <col min="36" max="36" width="39.28125" style="6" bestFit="1" customWidth="1"/>
    <col min="37" max="37" width="27.57421875" style="6" bestFit="1" customWidth="1"/>
    <col min="38" max="38" width="24.57421875" style="6" bestFit="1" customWidth="1"/>
    <col min="39" max="39" width="24.7109375" style="6" bestFit="1" customWidth="1"/>
    <col min="40" max="40" width="29.57421875" style="6" bestFit="1" customWidth="1"/>
    <col min="41" max="41" width="33.421875" style="6" bestFit="1" customWidth="1"/>
    <col min="42" max="42" width="24.00390625" style="6" bestFit="1" customWidth="1"/>
    <col min="43" max="43" width="28.7109375" style="6" bestFit="1" customWidth="1"/>
    <col min="44" max="44" width="25.421875" style="6" bestFit="1" customWidth="1"/>
    <col min="45" max="45" width="33.57421875" style="6" bestFit="1" customWidth="1"/>
    <col min="46" max="46" width="31.00390625" style="6" bestFit="1" customWidth="1"/>
    <col min="47" max="47" width="28.00390625" style="6" bestFit="1" customWidth="1"/>
    <col min="48" max="48" width="28.140625" style="6" bestFit="1" customWidth="1"/>
    <col min="49" max="49" width="30.7109375" style="6" bestFit="1" customWidth="1"/>
    <col min="50" max="50" width="34.57421875" style="6" bestFit="1" customWidth="1"/>
    <col min="51" max="51" width="25.140625" style="6" bestFit="1" customWidth="1"/>
    <col min="52" max="52" width="29.8515625" style="6" bestFit="1" customWidth="1"/>
    <col min="53" max="53" width="26.57421875" style="6" bestFit="1" customWidth="1"/>
    <col min="54" max="54" width="34.7109375" style="6" bestFit="1" customWidth="1"/>
    <col min="55" max="55" width="32.28125" style="6" bestFit="1" customWidth="1"/>
    <col min="56" max="56" width="29.140625" style="6" bestFit="1" customWidth="1"/>
    <col min="57" max="57" width="29.28125" style="6" bestFit="1" customWidth="1"/>
    <col min="58" max="58" width="30.57421875" style="6" bestFit="1" customWidth="1"/>
    <col min="59" max="59" width="34.421875" style="6" bestFit="1" customWidth="1"/>
    <col min="60" max="60" width="27.57421875" style="6" bestFit="1" customWidth="1"/>
    <col min="61" max="61" width="29.7109375" style="6" bestFit="1" customWidth="1"/>
    <col min="62" max="62" width="255.7109375" style="6" bestFit="1" customWidth="1"/>
    <col min="63" max="63" width="49.421875" style="6" bestFit="1" customWidth="1"/>
    <col min="64" max="64" width="32.140625" style="6" bestFit="1" customWidth="1"/>
    <col min="65" max="65" width="29.00390625" style="6" bestFit="1" customWidth="1"/>
    <col min="66" max="66" width="29.140625" style="6" bestFit="1" customWidth="1"/>
    <col min="67" max="67" width="20.421875" style="6" bestFit="1" customWidth="1"/>
    <col min="68" max="68" width="24.28125" style="6" bestFit="1" customWidth="1"/>
    <col min="69" max="69" width="26.57421875" style="6" bestFit="1" customWidth="1"/>
    <col min="70" max="70" width="19.57421875" style="6" bestFit="1" customWidth="1"/>
    <col min="71" max="71" width="255.7109375" style="6" bestFit="1" customWidth="1"/>
    <col min="72" max="72" width="44.57421875" style="6" bestFit="1" customWidth="1"/>
    <col min="73" max="73" width="21.8515625" style="6" bestFit="1" customWidth="1"/>
    <col min="74" max="74" width="18.7109375" style="6" bestFit="1" customWidth="1"/>
    <col min="75" max="75" width="18.8515625" style="6" bestFit="1" customWidth="1"/>
    <col min="76" max="76" width="21.140625" style="6" bestFit="1" customWidth="1"/>
    <col min="77" max="77" width="25.00390625" style="6" bestFit="1" customWidth="1"/>
    <col min="78" max="78" width="15.57421875" style="6" bestFit="1" customWidth="1"/>
    <col min="79" max="79" width="20.28125" style="6" bestFit="1" customWidth="1"/>
    <col min="80" max="80" width="17.00390625" style="6" bestFit="1" customWidth="1"/>
    <col min="81" max="81" width="25.140625" style="6" bestFit="1" customWidth="1"/>
    <col min="82" max="82" width="22.57421875" style="6" bestFit="1" customWidth="1"/>
    <col min="83" max="83" width="19.57421875" style="6" bestFit="1" customWidth="1"/>
    <col min="84" max="84" width="19.7109375" style="6" bestFit="1" customWidth="1"/>
    <col min="85" max="85" width="37.8515625" style="6" bestFit="1" customWidth="1"/>
    <col min="86" max="86" width="41.7109375" style="6" bestFit="1" customWidth="1"/>
    <col min="87" max="87" width="32.28125" style="6" bestFit="1" customWidth="1"/>
    <col min="88" max="88" width="37.00390625" style="6" bestFit="1" customWidth="1"/>
    <col min="89" max="89" width="33.7109375" style="6" bestFit="1" customWidth="1"/>
    <col min="90" max="90" width="41.8515625" style="6" bestFit="1" customWidth="1"/>
    <col min="91" max="91" width="39.28125" style="6" bestFit="1" customWidth="1"/>
    <col min="92" max="92" width="36.28125" style="6" bestFit="1" customWidth="1"/>
    <col min="93" max="93" width="36.421875" style="6" bestFit="1" customWidth="1"/>
    <col min="94" max="94" width="35.57421875" style="6" bestFit="1" customWidth="1"/>
    <col min="95" max="95" width="39.421875" style="6" bestFit="1" customWidth="1"/>
    <col min="96" max="96" width="30.00390625" style="6" bestFit="1" customWidth="1"/>
    <col min="97" max="97" width="34.7109375" style="6" bestFit="1" customWidth="1"/>
    <col min="98" max="98" width="31.421875" style="6" bestFit="1" customWidth="1"/>
    <col min="99" max="99" width="39.57421875" style="6" bestFit="1" customWidth="1"/>
    <col min="100" max="100" width="37.140625" style="6" bestFit="1" customWidth="1"/>
    <col min="101" max="101" width="34.00390625" style="6" bestFit="1" customWidth="1"/>
    <col min="102" max="102" width="34.140625" style="6" bestFit="1" customWidth="1"/>
    <col min="103" max="103" width="21.8515625" style="6" bestFit="1" customWidth="1"/>
    <col min="104" max="104" width="25.7109375" style="6" bestFit="1" customWidth="1"/>
    <col min="105" max="105" width="34.00390625" style="6" bestFit="1" customWidth="1"/>
    <col min="106" max="106" width="21.00390625" style="6" bestFit="1" customWidth="1"/>
    <col min="107" max="107" width="53.7109375" style="6" bestFit="1" customWidth="1"/>
    <col min="108" max="108" width="47.8515625" style="6" bestFit="1" customWidth="1"/>
    <col min="109" max="109" width="23.28125" style="6" bestFit="1" customWidth="1"/>
    <col min="110" max="110" width="20.28125" style="6" bestFit="1" customWidth="1"/>
    <col min="111" max="111" width="20.421875" style="6" bestFit="1" customWidth="1"/>
    <col min="112" max="112" width="29.28125" style="6" bestFit="1" customWidth="1"/>
    <col min="113" max="113" width="33.140625" style="6" bestFit="1" customWidth="1"/>
    <col min="114" max="114" width="23.7109375" style="6" bestFit="1" customWidth="1"/>
    <col min="115" max="115" width="28.421875" style="6" bestFit="1" customWidth="1"/>
    <col min="116" max="116" width="25.140625" style="6" bestFit="1" customWidth="1"/>
    <col min="117" max="117" width="33.28125" style="6" bestFit="1" customWidth="1"/>
    <col min="118" max="118" width="30.7109375" style="6" bestFit="1" customWidth="1"/>
    <col min="119" max="119" width="27.57421875" style="6" bestFit="1" customWidth="1"/>
    <col min="120" max="120" width="27.8515625" style="6" bestFit="1" customWidth="1"/>
    <col min="121" max="121" width="20.7109375" style="6" bestFit="1" customWidth="1"/>
    <col min="122" max="122" width="15.140625" style="6" bestFit="1" customWidth="1"/>
    <col min="123" max="123" width="19.8515625" style="6" bestFit="1" customWidth="1"/>
    <col min="124" max="124" width="19.421875" style="6" bestFit="1" customWidth="1"/>
    <col min="125" max="125" width="29.7109375" style="6" bestFit="1" customWidth="1"/>
    <col min="126" max="126" width="33.421875" style="6" bestFit="1" customWidth="1"/>
    <col min="127" max="127" width="37.28125" style="6" bestFit="1" customWidth="1"/>
    <col min="128" max="128" width="32.57421875" style="6" bestFit="1" customWidth="1"/>
    <col min="129" max="129" width="34.8515625" style="6" bestFit="1" customWidth="1"/>
    <col min="130" max="130" width="31.7109375" style="6" bestFit="1" customWidth="1"/>
    <col min="131" max="131" width="32.00390625" style="6" bestFit="1" customWidth="1"/>
    <col min="132" max="132" width="14.7109375" style="6" bestFit="1" customWidth="1"/>
    <col min="133" max="133" width="20.00390625" style="6" bestFit="1" customWidth="1"/>
    <col min="134" max="134" width="23.140625" style="6" bestFit="1" customWidth="1"/>
    <col min="135" max="135" width="95.7109375" style="6" bestFit="1" customWidth="1"/>
    <col min="136" max="136" width="14.7109375" style="6" bestFit="1" customWidth="1"/>
    <col min="137" max="137" width="16.28125" style="6" bestFit="1" customWidth="1"/>
    <col min="138" max="138" width="53.28125" style="6" bestFit="1" customWidth="1"/>
    <col min="139" max="139" width="12.7109375" style="6" bestFit="1" customWidth="1"/>
    <col min="140" max="140" width="16.00390625" style="6" bestFit="1" customWidth="1"/>
    <col min="141" max="141" width="14.7109375" style="6" bestFit="1" customWidth="1"/>
    <col min="142" max="142" width="22.7109375" style="6" bestFit="1" customWidth="1"/>
    <col min="143" max="143" width="17.7109375" style="6" bestFit="1" customWidth="1"/>
    <col min="144" max="144" width="18.57421875" style="6" bestFit="1" customWidth="1"/>
    <col min="145" max="145" width="22.7109375" style="6" bestFit="1" customWidth="1"/>
    <col min="146" max="146" width="14.7109375" style="6" bestFit="1" customWidth="1"/>
    <col min="147" max="147" width="18.140625" style="6" bestFit="1" customWidth="1"/>
    <col min="148" max="148" width="17.7109375" style="6" bestFit="1" customWidth="1"/>
    <col min="149" max="149" width="18.57421875" style="6" bestFit="1" customWidth="1"/>
    <col min="150" max="150" width="18.421875" style="6" bestFit="1" customWidth="1"/>
    <col min="151" max="151" width="14.7109375" style="6" bestFit="1" customWidth="1"/>
    <col min="152" max="152" width="15.57421875" style="6" bestFit="1" customWidth="1"/>
    <col min="153" max="153" width="12.140625" style="6" bestFit="1" customWidth="1"/>
    <col min="154" max="154" width="20.140625" style="6" bestFit="1" customWidth="1"/>
    <col min="155" max="155" width="10.57421875" style="6" bestFit="1" customWidth="1"/>
    <col min="156" max="156" width="23.7109375" style="6" bestFit="1" customWidth="1"/>
    <col min="157" max="157" width="14.7109375" style="6" bestFit="1" customWidth="1"/>
    <col min="158" max="158" width="15.421875" style="6" bestFit="1" customWidth="1"/>
    <col min="159" max="159" width="36.140625" style="6" bestFit="1" customWidth="1"/>
    <col min="160" max="160" width="33.57421875" style="6" bestFit="1" customWidth="1"/>
    <col min="161" max="161" width="8.140625" style="6" bestFit="1" customWidth="1"/>
    <col min="162" max="162" width="10.140625" style="6" bestFit="1" customWidth="1"/>
    <col min="163" max="163" width="7.421875" style="6" bestFit="1" customWidth="1"/>
    <col min="164" max="164" width="12.8515625" style="6" bestFit="1" customWidth="1"/>
    <col min="165" max="166" width="11.421875" style="6" bestFit="1" customWidth="1"/>
    <col min="167" max="168" width="12.57421875" style="6" bestFit="1" customWidth="1"/>
    <col min="169" max="169" width="11.421875" style="6" bestFit="1" customWidth="1"/>
    <col min="170" max="170" width="15.28125" style="6" bestFit="1" customWidth="1"/>
    <col min="171" max="16384" width="9.140625" style="6" customWidth="1"/>
  </cols>
  <sheetData>
    <row r="1" spans="1:170" s="1" customFormat="1" ht="18" customHeight="1">
      <c r="A1" s="1" t="s">
        <v>221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2" t="s">
        <v>222</v>
      </c>
      <c r="FI1" s="2" t="s">
        <v>223</v>
      </c>
      <c r="FJ1" s="2" t="s">
        <v>224</v>
      </c>
      <c r="FK1" s="2" t="s">
        <v>225</v>
      </c>
      <c r="FL1" s="2" t="s">
        <v>226</v>
      </c>
      <c r="FM1" s="2" t="s">
        <v>227</v>
      </c>
      <c r="FN1" s="3" t="s">
        <v>228</v>
      </c>
    </row>
    <row r="2" spans="1:170" s="4" customFormat="1" ht="15">
      <c r="A2" s="4">
        <v>1</v>
      </c>
      <c r="B2" s="4" t="s">
        <v>715</v>
      </c>
      <c r="C2" s="4" t="s">
        <v>716</v>
      </c>
      <c r="D2" s="4" t="s">
        <v>717</v>
      </c>
      <c r="E2" s="4" t="s">
        <v>623</v>
      </c>
      <c r="F2" s="4" t="s">
        <v>718</v>
      </c>
      <c r="G2" s="4" t="s">
        <v>154</v>
      </c>
      <c r="H2" s="4" t="s">
        <v>143</v>
      </c>
      <c r="I2" s="4" t="s">
        <v>144</v>
      </c>
      <c r="J2" s="4" t="s">
        <v>144</v>
      </c>
      <c r="K2" s="4" t="s">
        <v>170</v>
      </c>
      <c r="L2" s="4" t="s">
        <v>146</v>
      </c>
      <c r="M2" s="4" t="s">
        <v>146</v>
      </c>
      <c r="N2" s="4" t="s">
        <v>146</v>
      </c>
      <c r="O2" s="4" t="s">
        <v>147</v>
      </c>
      <c r="P2" s="4" t="s">
        <v>147</v>
      </c>
      <c r="Q2" s="4" t="s">
        <v>719</v>
      </c>
      <c r="R2" s="4" t="s">
        <v>720</v>
      </c>
      <c r="S2" s="4" t="s">
        <v>721</v>
      </c>
      <c r="T2" s="4" t="s">
        <v>722</v>
      </c>
      <c r="U2" s="4" t="s">
        <v>182</v>
      </c>
      <c r="V2" s="4" t="s">
        <v>723</v>
      </c>
      <c r="W2" s="4" t="s">
        <v>719</v>
      </c>
      <c r="X2" s="4" t="s">
        <v>724</v>
      </c>
      <c r="Y2" s="4" t="s">
        <v>721</v>
      </c>
      <c r="Z2" s="4" t="s">
        <v>722</v>
      </c>
      <c r="AA2" s="4" t="s">
        <v>182</v>
      </c>
      <c r="AB2" s="4" t="s">
        <v>723</v>
      </c>
      <c r="AC2" s="4" t="s">
        <v>719</v>
      </c>
      <c r="AD2" s="4" t="s">
        <v>724</v>
      </c>
      <c r="AE2" s="4" t="s">
        <v>148</v>
      </c>
      <c r="AF2" s="4" t="s">
        <v>144</v>
      </c>
      <c r="AG2" s="4" t="s">
        <v>725</v>
      </c>
      <c r="AH2" s="4">
        <v>2009</v>
      </c>
      <c r="AI2" s="4" t="s">
        <v>726</v>
      </c>
      <c r="AJ2" s="4" t="s">
        <v>727</v>
      </c>
      <c r="AK2" s="4">
        <v>1533</v>
      </c>
      <c r="AL2" s="4">
        <v>2400</v>
      </c>
      <c r="AM2" s="4">
        <v>63.88</v>
      </c>
      <c r="BF2" s="4" t="s">
        <v>150</v>
      </c>
      <c r="BG2" s="4" t="s">
        <v>144</v>
      </c>
      <c r="BH2" s="4" t="s">
        <v>728</v>
      </c>
      <c r="BI2" s="4">
        <v>2011</v>
      </c>
      <c r="BJ2" s="4" t="s">
        <v>159</v>
      </c>
      <c r="BK2" s="4" t="s">
        <v>727</v>
      </c>
      <c r="BL2" s="4">
        <v>411</v>
      </c>
      <c r="BM2" s="4">
        <v>800</v>
      </c>
      <c r="BN2" s="4">
        <v>51.38</v>
      </c>
      <c r="BO2" s="4" t="s">
        <v>152</v>
      </c>
      <c r="BP2" s="4" t="s">
        <v>144</v>
      </c>
      <c r="BQ2" s="4" t="s">
        <v>729</v>
      </c>
      <c r="BR2" s="4">
        <v>2012</v>
      </c>
      <c r="BS2" s="4" t="s">
        <v>730</v>
      </c>
      <c r="BT2" s="4" t="s">
        <v>727</v>
      </c>
      <c r="BU2" s="4">
        <v>909</v>
      </c>
      <c r="BV2" s="4">
        <v>1200</v>
      </c>
      <c r="BW2" s="4">
        <v>75.75</v>
      </c>
      <c r="DV2" s="4" t="s">
        <v>153</v>
      </c>
      <c r="DW2" s="4" t="s">
        <v>144</v>
      </c>
      <c r="DX2" s="4">
        <v>2013</v>
      </c>
      <c r="DY2" s="4">
        <v>87</v>
      </c>
      <c r="DZ2" s="4">
        <v>150</v>
      </c>
      <c r="EA2" s="4">
        <v>58</v>
      </c>
      <c r="EB2" s="4" t="s">
        <v>170</v>
      </c>
      <c r="EC2" s="4" t="s">
        <v>731</v>
      </c>
      <c r="ED2" s="4" t="s">
        <v>732</v>
      </c>
      <c r="EE2" s="4" t="s">
        <v>733</v>
      </c>
      <c r="EF2" s="4" t="s">
        <v>734</v>
      </c>
      <c r="FH2" s="5">
        <v>19.1625</v>
      </c>
      <c r="FI2" s="5">
        <v>22.725</v>
      </c>
      <c r="FJ2" s="5">
        <v>11.6</v>
      </c>
      <c r="FK2" s="5">
        <v>5.1375</v>
      </c>
      <c r="FL2" s="5">
        <v>0</v>
      </c>
      <c r="FM2" s="5">
        <v>0</v>
      </c>
      <c r="FN2" s="5">
        <v>58.62500000000001</v>
      </c>
    </row>
    <row r="3" spans="1:170" s="4" customFormat="1" ht="15">
      <c r="A3" s="4">
        <v>2</v>
      </c>
      <c r="B3" s="4" t="s">
        <v>735</v>
      </c>
      <c r="C3" s="4" t="s">
        <v>736</v>
      </c>
      <c r="D3" s="4" t="s">
        <v>737</v>
      </c>
      <c r="E3" s="4" t="s">
        <v>198</v>
      </c>
      <c r="F3" s="4" t="s">
        <v>738</v>
      </c>
      <c r="G3" s="4" t="s">
        <v>154</v>
      </c>
      <c r="H3" s="4" t="s">
        <v>143</v>
      </c>
      <c r="I3" s="4" t="s">
        <v>144</v>
      </c>
      <c r="J3" s="4" t="s">
        <v>144</v>
      </c>
      <c r="K3" s="4" t="s">
        <v>170</v>
      </c>
      <c r="L3" s="4" t="s">
        <v>146</v>
      </c>
      <c r="M3" s="4" t="s">
        <v>146</v>
      </c>
      <c r="N3" s="4" t="s">
        <v>146</v>
      </c>
      <c r="O3" s="4" t="s">
        <v>147</v>
      </c>
      <c r="P3" s="4" t="s">
        <v>147</v>
      </c>
      <c r="Q3" s="4" t="s">
        <v>739</v>
      </c>
      <c r="R3" s="4" t="s">
        <v>740</v>
      </c>
      <c r="S3" s="4" t="s">
        <v>741</v>
      </c>
      <c r="T3" s="4" t="s">
        <v>545</v>
      </c>
      <c r="U3" s="4" t="s">
        <v>182</v>
      </c>
      <c r="V3" s="4" t="s">
        <v>544</v>
      </c>
      <c r="W3" s="4" t="s">
        <v>739</v>
      </c>
      <c r="X3" s="4" t="s">
        <v>742</v>
      </c>
      <c r="Y3" s="4" t="s">
        <v>741</v>
      </c>
      <c r="Z3" s="4" t="s">
        <v>545</v>
      </c>
      <c r="AA3" s="4" t="s">
        <v>182</v>
      </c>
      <c r="AB3" s="4" t="s">
        <v>544</v>
      </c>
      <c r="AC3" s="4" t="s">
        <v>739</v>
      </c>
      <c r="AD3" s="4" t="s">
        <v>742</v>
      </c>
      <c r="AE3" s="4" t="s">
        <v>148</v>
      </c>
      <c r="AF3" s="4" t="s">
        <v>144</v>
      </c>
      <c r="AG3" s="4" t="s">
        <v>743</v>
      </c>
      <c r="AH3" s="4">
        <v>2012</v>
      </c>
      <c r="AI3" s="4" t="s">
        <v>744</v>
      </c>
      <c r="AJ3" s="4" t="s">
        <v>162</v>
      </c>
      <c r="AK3" s="4">
        <v>1746</v>
      </c>
      <c r="AL3" s="4">
        <v>3000</v>
      </c>
      <c r="AM3" s="4">
        <v>58.2</v>
      </c>
      <c r="BF3" s="4" t="s">
        <v>150</v>
      </c>
      <c r="BG3" s="4" t="s">
        <v>144</v>
      </c>
      <c r="BH3" s="4" t="s">
        <v>745</v>
      </c>
      <c r="BI3" s="4">
        <v>2013</v>
      </c>
      <c r="BJ3" s="4" t="s">
        <v>159</v>
      </c>
      <c r="BK3" s="4" t="s">
        <v>162</v>
      </c>
      <c r="BL3" s="4">
        <v>423</v>
      </c>
      <c r="BM3" s="4">
        <v>800</v>
      </c>
      <c r="BN3" s="4">
        <v>52.88</v>
      </c>
      <c r="BO3" s="4" t="s">
        <v>152</v>
      </c>
      <c r="BP3" s="4" t="s">
        <v>144</v>
      </c>
      <c r="BQ3" s="4" t="s">
        <v>746</v>
      </c>
      <c r="BR3" s="4">
        <v>2010</v>
      </c>
      <c r="BS3" s="4" t="s">
        <v>747</v>
      </c>
      <c r="BT3" s="4" t="s">
        <v>162</v>
      </c>
      <c r="BU3" s="4">
        <v>1113</v>
      </c>
      <c r="BV3" s="4">
        <v>1400</v>
      </c>
      <c r="BW3" s="4">
        <v>79.5</v>
      </c>
      <c r="DV3" s="4" t="s">
        <v>153</v>
      </c>
      <c r="DW3" s="4" t="s">
        <v>144</v>
      </c>
      <c r="DX3" s="4">
        <v>2011</v>
      </c>
      <c r="DY3" s="4">
        <v>90</v>
      </c>
      <c r="DZ3" s="4">
        <v>150</v>
      </c>
      <c r="EA3" s="4">
        <v>60</v>
      </c>
      <c r="EB3" s="4" t="s">
        <v>170</v>
      </c>
      <c r="EC3" s="4" t="s">
        <v>731</v>
      </c>
      <c r="ED3" s="4" t="s">
        <v>748</v>
      </c>
      <c r="EE3" s="4" t="s">
        <v>749</v>
      </c>
      <c r="EF3" s="4" t="s">
        <v>750</v>
      </c>
      <c r="FH3" s="5">
        <v>17.46</v>
      </c>
      <c r="FI3" s="5">
        <v>23.85</v>
      </c>
      <c r="FJ3" s="5">
        <v>12</v>
      </c>
      <c r="FK3" s="5">
        <v>5.2875</v>
      </c>
      <c r="FL3" s="5">
        <v>0</v>
      </c>
      <c r="FM3" s="5">
        <v>0</v>
      </c>
      <c r="FN3" s="5">
        <v>58.597500000000004</v>
      </c>
    </row>
    <row r="4" spans="1:170" s="4" customFormat="1" ht="15">
      <c r="A4" s="4">
        <v>3</v>
      </c>
      <c r="B4" s="4" t="s">
        <v>751</v>
      </c>
      <c r="C4" s="4" t="s">
        <v>752</v>
      </c>
      <c r="D4" s="4" t="s">
        <v>530</v>
      </c>
      <c r="E4" s="4" t="s">
        <v>753</v>
      </c>
      <c r="F4" s="4" t="s">
        <v>754</v>
      </c>
      <c r="G4" s="4" t="s">
        <v>154</v>
      </c>
      <c r="H4" s="4" t="s">
        <v>143</v>
      </c>
      <c r="I4" s="4" t="s">
        <v>144</v>
      </c>
      <c r="J4" s="4" t="s">
        <v>144</v>
      </c>
      <c r="K4" s="4" t="s">
        <v>170</v>
      </c>
      <c r="L4" s="4" t="s">
        <v>146</v>
      </c>
      <c r="M4" s="4" t="s">
        <v>146</v>
      </c>
      <c r="N4" s="4" t="s">
        <v>146</v>
      </c>
      <c r="O4" s="4" t="s">
        <v>147</v>
      </c>
      <c r="P4" s="4" t="s">
        <v>147</v>
      </c>
      <c r="Q4" s="4" t="s">
        <v>755</v>
      </c>
      <c r="R4" s="4" t="s">
        <v>756</v>
      </c>
      <c r="S4" s="4" t="s">
        <v>757</v>
      </c>
      <c r="T4" s="4" t="s">
        <v>199</v>
      </c>
      <c r="U4" s="4" t="s">
        <v>177</v>
      </c>
      <c r="V4" s="4" t="s">
        <v>758</v>
      </c>
      <c r="W4" s="4" t="s">
        <v>759</v>
      </c>
      <c r="X4" s="4" t="s">
        <v>760</v>
      </c>
      <c r="Y4" s="4" t="s">
        <v>757</v>
      </c>
      <c r="Z4" s="4" t="s">
        <v>199</v>
      </c>
      <c r="AA4" s="4" t="s">
        <v>177</v>
      </c>
      <c r="AB4" s="4" t="s">
        <v>758</v>
      </c>
      <c r="AC4" s="4" t="s">
        <v>759</v>
      </c>
      <c r="AD4" s="4" t="s">
        <v>760</v>
      </c>
      <c r="AE4" s="4" t="s">
        <v>148</v>
      </c>
      <c r="AF4" s="4" t="s">
        <v>144</v>
      </c>
      <c r="AG4" s="4" t="s">
        <v>761</v>
      </c>
      <c r="AH4" s="4">
        <v>2008</v>
      </c>
      <c r="AI4" s="4" t="s">
        <v>708</v>
      </c>
      <c r="AJ4" s="4" t="s">
        <v>229</v>
      </c>
      <c r="AK4" s="4">
        <v>1654</v>
      </c>
      <c r="AL4" s="4">
        <v>2400</v>
      </c>
      <c r="AM4" s="4">
        <v>68.92</v>
      </c>
      <c r="BF4" s="4" t="s">
        <v>150</v>
      </c>
      <c r="BG4" s="4" t="s">
        <v>144</v>
      </c>
      <c r="BH4" s="4" t="s">
        <v>762</v>
      </c>
      <c r="BI4" s="4">
        <v>2012</v>
      </c>
      <c r="BJ4" s="4" t="s">
        <v>763</v>
      </c>
      <c r="BK4" s="4" t="s">
        <v>229</v>
      </c>
      <c r="BL4" s="4">
        <v>538</v>
      </c>
      <c r="BM4" s="4">
        <v>800</v>
      </c>
      <c r="BN4" s="4">
        <v>67.25</v>
      </c>
      <c r="BO4" s="4" t="s">
        <v>152</v>
      </c>
      <c r="BP4" s="4" t="s">
        <v>144</v>
      </c>
      <c r="BQ4" s="4" t="s">
        <v>764</v>
      </c>
      <c r="BR4" s="4">
        <v>2010</v>
      </c>
      <c r="BS4" s="4" t="s">
        <v>765</v>
      </c>
      <c r="BT4" s="4" t="s">
        <v>229</v>
      </c>
      <c r="BU4" s="4">
        <v>727</v>
      </c>
      <c r="BV4" s="4">
        <v>1100</v>
      </c>
      <c r="BW4" s="4">
        <v>66.09</v>
      </c>
      <c r="DV4" s="4" t="s">
        <v>153</v>
      </c>
      <c r="DW4" s="4" t="s">
        <v>144</v>
      </c>
      <c r="DX4" s="4">
        <v>2011</v>
      </c>
      <c r="DY4" s="4">
        <v>84</v>
      </c>
      <c r="DZ4" s="4">
        <v>150</v>
      </c>
      <c r="EA4" s="4">
        <v>56</v>
      </c>
      <c r="EB4" s="4" t="s">
        <v>170</v>
      </c>
      <c r="EC4" s="4" t="s">
        <v>766</v>
      </c>
      <c r="ED4" s="4" t="s">
        <v>767</v>
      </c>
      <c r="EE4" s="4" t="s">
        <v>768</v>
      </c>
      <c r="EF4" s="4" t="s">
        <v>769</v>
      </c>
      <c r="FH4" s="5">
        <v>20.675</v>
      </c>
      <c r="FI4" s="5">
        <v>19.8273</v>
      </c>
      <c r="FJ4" s="5">
        <v>11.2</v>
      </c>
      <c r="FK4" s="5">
        <v>6.725</v>
      </c>
      <c r="FL4" s="5">
        <v>0</v>
      </c>
      <c r="FM4" s="5">
        <v>0</v>
      </c>
      <c r="FN4" s="5">
        <v>58.42730000000001</v>
      </c>
    </row>
    <row r="5" spans="1:170" s="4" customFormat="1" ht="15">
      <c r="A5" s="4">
        <v>4</v>
      </c>
      <c r="B5" s="4" t="s">
        <v>770</v>
      </c>
      <c r="C5" s="4" t="s">
        <v>771</v>
      </c>
      <c r="D5" s="4" t="s">
        <v>772</v>
      </c>
      <c r="E5" s="4" t="s">
        <v>773</v>
      </c>
      <c r="F5" s="4" t="s">
        <v>774</v>
      </c>
      <c r="G5" s="4" t="s">
        <v>154</v>
      </c>
      <c r="H5" s="4" t="s">
        <v>155</v>
      </c>
      <c r="I5" s="4" t="s">
        <v>144</v>
      </c>
      <c r="J5" s="4" t="s">
        <v>144</v>
      </c>
      <c r="K5" s="4" t="s">
        <v>170</v>
      </c>
      <c r="L5" s="4" t="s">
        <v>146</v>
      </c>
      <c r="M5" s="4" t="s">
        <v>146</v>
      </c>
      <c r="N5" s="4" t="s">
        <v>146</v>
      </c>
      <c r="O5" s="4" t="s">
        <v>147</v>
      </c>
      <c r="P5" s="4" t="s">
        <v>147</v>
      </c>
      <c r="Q5" s="4" t="s">
        <v>775</v>
      </c>
      <c r="R5" s="4" t="s">
        <v>776</v>
      </c>
      <c r="S5" s="4" t="s">
        <v>777</v>
      </c>
      <c r="T5" s="4" t="s">
        <v>233</v>
      </c>
      <c r="U5" s="4" t="s">
        <v>157</v>
      </c>
      <c r="V5" s="4" t="s">
        <v>234</v>
      </c>
      <c r="W5" s="4" t="s">
        <v>775</v>
      </c>
      <c r="X5" s="4" t="s">
        <v>778</v>
      </c>
      <c r="Y5" s="4" t="s">
        <v>779</v>
      </c>
      <c r="Z5" s="4" t="s">
        <v>182</v>
      </c>
      <c r="AA5" s="4" t="s">
        <v>182</v>
      </c>
      <c r="AB5" s="4" t="s">
        <v>239</v>
      </c>
      <c r="AC5" s="4" t="s">
        <v>775</v>
      </c>
      <c r="AD5" s="4" t="s">
        <v>778</v>
      </c>
      <c r="AE5" s="4" t="s">
        <v>148</v>
      </c>
      <c r="AF5" s="4" t="s">
        <v>144</v>
      </c>
      <c r="AG5" s="4" t="s">
        <v>780</v>
      </c>
      <c r="AH5" s="4">
        <v>2003</v>
      </c>
      <c r="AI5" s="4" t="s">
        <v>781</v>
      </c>
      <c r="AJ5" s="4" t="s">
        <v>238</v>
      </c>
      <c r="AK5" s="4">
        <v>1563</v>
      </c>
      <c r="AL5" s="4">
        <v>2400</v>
      </c>
      <c r="AM5" s="4">
        <v>65.12</v>
      </c>
      <c r="BF5" s="4" t="s">
        <v>150</v>
      </c>
      <c r="BG5" s="4" t="s">
        <v>144</v>
      </c>
      <c r="BH5" s="4" t="s">
        <v>782</v>
      </c>
      <c r="BI5" s="4">
        <v>2008</v>
      </c>
      <c r="BJ5" s="4" t="s">
        <v>159</v>
      </c>
      <c r="BK5" s="4" t="s">
        <v>238</v>
      </c>
      <c r="BL5" s="4">
        <v>453</v>
      </c>
      <c r="BM5" s="4">
        <v>800</v>
      </c>
      <c r="BN5" s="4">
        <v>56.62</v>
      </c>
      <c r="BO5" s="4" t="s">
        <v>152</v>
      </c>
      <c r="BP5" s="4" t="s">
        <v>144</v>
      </c>
      <c r="BQ5" s="4" t="s">
        <v>783</v>
      </c>
      <c r="BR5" s="4">
        <v>2007</v>
      </c>
      <c r="BS5" s="4" t="s">
        <v>784</v>
      </c>
      <c r="BT5" s="4" t="s">
        <v>238</v>
      </c>
      <c r="BU5" s="4">
        <v>843</v>
      </c>
      <c r="BV5" s="4">
        <v>1150</v>
      </c>
      <c r="BW5" s="4">
        <v>73.3</v>
      </c>
      <c r="DV5" s="4" t="s">
        <v>153</v>
      </c>
      <c r="DW5" s="4" t="s">
        <v>144</v>
      </c>
      <c r="DX5" s="4">
        <v>2013</v>
      </c>
      <c r="DY5" s="4">
        <v>84</v>
      </c>
      <c r="DZ5" s="4">
        <v>150</v>
      </c>
      <c r="EA5" s="4">
        <v>56</v>
      </c>
      <c r="EB5" s="4" t="s">
        <v>170</v>
      </c>
      <c r="EC5" s="4" t="s">
        <v>160</v>
      </c>
      <c r="ED5" s="4" t="s">
        <v>785</v>
      </c>
      <c r="EE5" s="4" t="s">
        <v>164</v>
      </c>
      <c r="EF5" s="4" t="s">
        <v>786</v>
      </c>
      <c r="FH5" s="5">
        <v>19.5375</v>
      </c>
      <c r="FI5" s="5">
        <v>21.9913</v>
      </c>
      <c r="FJ5" s="5">
        <v>11.2</v>
      </c>
      <c r="FK5" s="5">
        <v>5.6625</v>
      </c>
      <c r="FL5" s="5">
        <v>0</v>
      </c>
      <c r="FM5" s="5">
        <v>0</v>
      </c>
      <c r="FN5" s="5">
        <v>58.39130000000001</v>
      </c>
    </row>
    <row r="6" spans="1:170" s="4" customFormat="1" ht="15">
      <c r="A6" s="4">
        <v>5</v>
      </c>
      <c r="B6" s="4" t="s">
        <v>787</v>
      </c>
      <c r="C6" s="4" t="s">
        <v>788</v>
      </c>
      <c r="D6" s="4" t="s">
        <v>789</v>
      </c>
      <c r="E6" s="4" t="s">
        <v>790</v>
      </c>
      <c r="F6" s="4" t="s">
        <v>791</v>
      </c>
      <c r="G6" s="4" t="s">
        <v>142</v>
      </c>
      <c r="H6" s="4" t="s">
        <v>143</v>
      </c>
      <c r="I6" s="4" t="s">
        <v>144</v>
      </c>
      <c r="J6" s="4" t="s">
        <v>144</v>
      </c>
      <c r="K6" s="4" t="s">
        <v>170</v>
      </c>
      <c r="L6" s="4" t="s">
        <v>146</v>
      </c>
      <c r="M6" s="4" t="s">
        <v>146</v>
      </c>
      <c r="N6" s="4" t="s">
        <v>146</v>
      </c>
      <c r="O6" s="4" t="s">
        <v>147</v>
      </c>
      <c r="P6" s="4" t="s">
        <v>147</v>
      </c>
      <c r="Q6" s="4" t="s">
        <v>792</v>
      </c>
      <c r="R6" s="4" t="s">
        <v>793</v>
      </c>
      <c r="S6" s="4" t="s">
        <v>794</v>
      </c>
      <c r="T6" s="4" t="s">
        <v>183</v>
      </c>
      <c r="U6" s="4" t="s">
        <v>167</v>
      </c>
      <c r="V6" s="4" t="s">
        <v>795</v>
      </c>
      <c r="W6" s="4" t="s">
        <v>792</v>
      </c>
      <c r="X6" s="4" t="s">
        <v>793</v>
      </c>
      <c r="Y6" s="4" t="s">
        <v>794</v>
      </c>
      <c r="Z6" s="4" t="s">
        <v>183</v>
      </c>
      <c r="AA6" s="4" t="s">
        <v>167</v>
      </c>
      <c r="AB6" s="4" t="s">
        <v>795</v>
      </c>
      <c r="AC6" s="4" t="s">
        <v>792</v>
      </c>
      <c r="AD6" s="4" t="s">
        <v>793</v>
      </c>
      <c r="AE6" s="4" t="s">
        <v>148</v>
      </c>
      <c r="AF6" s="4" t="s">
        <v>144</v>
      </c>
      <c r="AG6" s="4" t="s">
        <v>796</v>
      </c>
      <c r="AH6" s="4">
        <v>2009</v>
      </c>
      <c r="AI6" s="4" t="s">
        <v>797</v>
      </c>
      <c r="AJ6" s="4" t="s">
        <v>798</v>
      </c>
      <c r="AK6" s="4">
        <v>1508</v>
      </c>
      <c r="AL6" s="4">
        <v>2400</v>
      </c>
      <c r="AM6" s="4">
        <v>62.83</v>
      </c>
      <c r="BF6" s="4" t="s">
        <v>150</v>
      </c>
      <c r="BG6" s="4" t="s">
        <v>144</v>
      </c>
      <c r="BH6" s="4" t="s">
        <v>799</v>
      </c>
      <c r="BI6" s="4">
        <v>2012</v>
      </c>
      <c r="BJ6" s="4" t="s">
        <v>800</v>
      </c>
      <c r="BK6" s="4" t="s">
        <v>798</v>
      </c>
      <c r="BL6" s="4">
        <v>526</v>
      </c>
      <c r="BM6" s="4">
        <v>800</v>
      </c>
      <c r="BN6" s="4">
        <v>65.75</v>
      </c>
      <c r="BO6" s="4" t="s">
        <v>152</v>
      </c>
      <c r="BP6" s="4" t="s">
        <v>144</v>
      </c>
      <c r="BQ6" s="4" t="s">
        <v>801</v>
      </c>
      <c r="BR6" s="4">
        <v>2010</v>
      </c>
      <c r="BS6" s="4" t="s">
        <v>802</v>
      </c>
      <c r="BT6" s="4" t="s">
        <v>798</v>
      </c>
      <c r="BU6" s="4">
        <v>793</v>
      </c>
      <c r="BV6" s="4">
        <v>1100</v>
      </c>
      <c r="BW6" s="4">
        <v>72.09</v>
      </c>
      <c r="DV6" s="4" t="s">
        <v>153</v>
      </c>
      <c r="DW6" s="4" t="s">
        <v>144</v>
      </c>
      <c r="DX6" s="4">
        <v>2011</v>
      </c>
      <c r="DY6" s="4">
        <v>85</v>
      </c>
      <c r="DZ6" s="4">
        <v>150</v>
      </c>
      <c r="EA6" s="4">
        <v>56.67</v>
      </c>
      <c r="EB6" s="4" t="s">
        <v>170</v>
      </c>
      <c r="EC6" s="4" t="s">
        <v>167</v>
      </c>
      <c r="ED6" s="4" t="s">
        <v>170</v>
      </c>
      <c r="EE6" s="4" t="s">
        <v>803</v>
      </c>
      <c r="EF6" s="4" t="s">
        <v>244</v>
      </c>
      <c r="FH6" s="5">
        <v>18.85</v>
      </c>
      <c r="FI6" s="5">
        <v>21.6273</v>
      </c>
      <c r="FJ6" s="5">
        <v>11.3333</v>
      </c>
      <c r="FK6" s="5">
        <v>6.575</v>
      </c>
      <c r="FL6" s="5">
        <v>0</v>
      </c>
      <c r="FM6" s="5">
        <v>0</v>
      </c>
      <c r="FN6" s="5">
        <v>58.385600000000004</v>
      </c>
    </row>
    <row r="7" spans="1:170" s="4" customFormat="1" ht="15">
      <c r="A7" s="4">
        <v>6</v>
      </c>
      <c r="B7" s="4" t="s">
        <v>804</v>
      </c>
      <c r="C7" s="4" t="s">
        <v>805</v>
      </c>
      <c r="D7" s="4" t="s">
        <v>806</v>
      </c>
      <c r="E7" s="4" t="s">
        <v>807</v>
      </c>
      <c r="F7" s="4" t="s">
        <v>808</v>
      </c>
      <c r="G7" s="4" t="s">
        <v>154</v>
      </c>
      <c r="H7" s="4" t="s">
        <v>143</v>
      </c>
      <c r="I7" s="4" t="s">
        <v>144</v>
      </c>
      <c r="J7" s="4" t="s">
        <v>144</v>
      </c>
      <c r="K7" s="4" t="s">
        <v>170</v>
      </c>
      <c r="L7" s="4" t="s">
        <v>146</v>
      </c>
      <c r="M7" s="4" t="s">
        <v>146</v>
      </c>
      <c r="N7" s="4" t="s">
        <v>146</v>
      </c>
      <c r="O7" s="4" t="s">
        <v>147</v>
      </c>
      <c r="P7" s="4" t="s">
        <v>147</v>
      </c>
      <c r="Q7" s="4" t="s">
        <v>809</v>
      </c>
      <c r="R7" s="4" t="s">
        <v>810</v>
      </c>
      <c r="S7" s="4" t="s">
        <v>811</v>
      </c>
      <c r="T7" s="4" t="s">
        <v>201</v>
      </c>
      <c r="U7" s="4" t="s">
        <v>201</v>
      </c>
      <c r="V7" s="4" t="s">
        <v>255</v>
      </c>
      <c r="W7" s="4" t="s">
        <v>809</v>
      </c>
      <c r="X7" s="4" t="s">
        <v>812</v>
      </c>
      <c r="Y7" s="4" t="s">
        <v>811</v>
      </c>
      <c r="Z7" s="4" t="s">
        <v>201</v>
      </c>
      <c r="AA7" s="4" t="s">
        <v>201</v>
      </c>
      <c r="AB7" s="4" t="s">
        <v>255</v>
      </c>
      <c r="AC7" s="4" t="s">
        <v>809</v>
      </c>
      <c r="AD7" s="4" t="s">
        <v>812</v>
      </c>
      <c r="AE7" s="4" t="s">
        <v>148</v>
      </c>
      <c r="AF7" s="4" t="s">
        <v>144</v>
      </c>
      <c r="AG7" s="4" t="s">
        <v>813</v>
      </c>
      <c r="AH7" s="4">
        <v>2007</v>
      </c>
      <c r="AI7" s="4" t="s">
        <v>814</v>
      </c>
      <c r="AJ7" s="4" t="s">
        <v>211</v>
      </c>
      <c r="AK7" s="4">
        <v>1458</v>
      </c>
      <c r="AL7" s="4">
        <v>2400</v>
      </c>
      <c r="AM7" s="4">
        <v>60.75</v>
      </c>
      <c r="BF7" s="4" t="s">
        <v>150</v>
      </c>
      <c r="BG7" s="4" t="s">
        <v>144</v>
      </c>
      <c r="BH7" s="4" t="s">
        <v>815</v>
      </c>
      <c r="BI7" s="4">
        <v>2010</v>
      </c>
      <c r="BJ7" s="4" t="s">
        <v>159</v>
      </c>
      <c r="BK7" s="4" t="s">
        <v>816</v>
      </c>
      <c r="BL7" s="4">
        <v>411</v>
      </c>
      <c r="BM7" s="4">
        <v>800</v>
      </c>
      <c r="BN7" s="4">
        <v>51.38</v>
      </c>
      <c r="BO7" s="4" t="s">
        <v>152</v>
      </c>
      <c r="BP7" s="4" t="s">
        <v>144</v>
      </c>
      <c r="BQ7" s="4" t="s">
        <v>817</v>
      </c>
      <c r="BR7" s="4">
        <v>2008</v>
      </c>
      <c r="BS7" s="4" t="s">
        <v>818</v>
      </c>
      <c r="BT7" s="4" t="s">
        <v>211</v>
      </c>
      <c r="BU7" s="4">
        <v>912</v>
      </c>
      <c r="BV7" s="4">
        <v>1200</v>
      </c>
      <c r="BW7" s="4">
        <v>76</v>
      </c>
      <c r="DV7" s="4" t="s">
        <v>153</v>
      </c>
      <c r="DW7" s="4" t="s">
        <v>144</v>
      </c>
      <c r="DX7" s="4">
        <v>2011</v>
      </c>
      <c r="DY7" s="4">
        <v>88</v>
      </c>
      <c r="DZ7" s="4">
        <v>150</v>
      </c>
      <c r="EA7" s="4">
        <v>58.67</v>
      </c>
      <c r="FH7" s="5">
        <v>18.225</v>
      </c>
      <c r="FI7" s="5">
        <v>22.8</v>
      </c>
      <c r="FJ7" s="5">
        <v>11.7333</v>
      </c>
      <c r="FK7" s="5">
        <v>5.1375</v>
      </c>
      <c r="FL7" s="5">
        <v>0</v>
      </c>
      <c r="FM7" s="5">
        <v>0</v>
      </c>
      <c r="FN7" s="5">
        <v>57.89580000000001</v>
      </c>
    </row>
    <row r="8" spans="1:170" s="4" customFormat="1" ht="15">
      <c r="A8" s="4">
        <v>7</v>
      </c>
      <c r="B8" s="4" t="s">
        <v>819</v>
      </c>
      <c r="C8" s="4" t="s">
        <v>820</v>
      </c>
      <c r="D8" s="4" t="s">
        <v>821</v>
      </c>
      <c r="E8" s="4" t="s">
        <v>822</v>
      </c>
      <c r="F8" s="4" t="s">
        <v>823</v>
      </c>
      <c r="G8" s="4" t="s">
        <v>142</v>
      </c>
      <c r="H8" s="4" t="s">
        <v>155</v>
      </c>
      <c r="I8" s="4" t="s">
        <v>144</v>
      </c>
      <c r="J8" s="4" t="s">
        <v>144</v>
      </c>
      <c r="K8" s="4" t="s">
        <v>170</v>
      </c>
      <c r="L8" s="4" t="s">
        <v>146</v>
      </c>
      <c r="M8" s="4" t="s">
        <v>146</v>
      </c>
      <c r="N8" s="4" t="s">
        <v>146</v>
      </c>
      <c r="O8" s="4" t="s">
        <v>147</v>
      </c>
      <c r="P8" s="4" t="s">
        <v>144</v>
      </c>
      <c r="Q8" s="4" t="s">
        <v>824</v>
      </c>
      <c r="R8" s="4" t="s">
        <v>825</v>
      </c>
      <c r="S8" s="4" t="s">
        <v>826</v>
      </c>
      <c r="T8" s="4" t="s">
        <v>827</v>
      </c>
      <c r="U8" s="4" t="s">
        <v>562</v>
      </c>
      <c r="V8" s="4" t="s">
        <v>828</v>
      </c>
      <c r="W8" s="4" t="s">
        <v>829</v>
      </c>
      <c r="X8" s="4" t="s">
        <v>830</v>
      </c>
      <c r="Y8" s="4" t="s">
        <v>826</v>
      </c>
      <c r="Z8" s="4" t="s">
        <v>827</v>
      </c>
      <c r="AA8" s="4" t="s">
        <v>562</v>
      </c>
      <c r="AB8" s="4" t="s">
        <v>828</v>
      </c>
      <c r="AC8" s="4" t="s">
        <v>829</v>
      </c>
      <c r="AD8" s="4" t="s">
        <v>830</v>
      </c>
      <c r="AE8" s="4" t="s">
        <v>148</v>
      </c>
      <c r="AF8" s="4" t="s">
        <v>144</v>
      </c>
      <c r="AG8" s="4" t="s">
        <v>831</v>
      </c>
      <c r="AH8" s="4">
        <v>1997</v>
      </c>
      <c r="AI8" s="4" t="s">
        <v>832</v>
      </c>
      <c r="AJ8" s="4" t="s">
        <v>833</v>
      </c>
      <c r="AK8" s="4">
        <v>1289</v>
      </c>
      <c r="AL8" s="4">
        <v>2400</v>
      </c>
      <c r="AM8" s="4">
        <v>53.71</v>
      </c>
      <c r="BF8" s="4" t="s">
        <v>150</v>
      </c>
      <c r="BG8" s="4" t="s">
        <v>144</v>
      </c>
      <c r="BH8" s="4" t="s">
        <v>834</v>
      </c>
      <c r="BI8" s="4">
        <v>1999</v>
      </c>
      <c r="BJ8" s="4" t="s">
        <v>151</v>
      </c>
      <c r="BK8" s="4" t="s">
        <v>833</v>
      </c>
      <c r="BL8" s="4">
        <v>496</v>
      </c>
      <c r="BM8" s="4">
        <v>800</v>
      </c>
      <c r="BN8" s="4">
        <v>62</v>
      </c>
      <c r="BO8" s="4" t="s">
        <v>152</v>
      </c>
      <c r="BP8" s="4" t="s">
        <v>144</v>
      </c>
      <c r="BQ8" s="4" t="s">
        <v>835</v>
      </c>
      <c r="BR8" s="4">
        <v>2004</v>
      </c>
      <c r="BS8" s="4" t="s">
        <v>836</v>
      </c>
      <c r="BT8" s="4" t="s">
        <v>833</v>
      </c>
      <c r="BU8" s="4">
        <v>658</v>
      </c>
      <c r="BV8" s="4">
        <v>1000</v>
      </c>
      <c r="BW8" s="4">
        <v>65.8</v>
      </c>
      <c r="CY8" s="4" t="s">
        <v>161</v>
      </c>
      <c r="CZ8" s="4" t="s">
        <v>144</v>
      </c>
      <c r="DA8" s="4" t="s">
        <v>837</v>
      </c>
      <c r="DB8" s="4">
        <v>2001</v>
      </c>
      <c r="DC8" s="4" t="s">
        <v>151</v>
      </c>
      <c r="DD8" s="4" t="s">
        <v>833</v>
      </c>
      <c r="DE8" s="4">
        <v>240</v>
      </c>
      <c r="DF8" s="4">
        <v>400</v>
      </c>
      <c r="DG8" s="4">
        <v>60</v>
      </c>
      <c r="DV8" s="4" t="s">
        <v>153</v>
      </c>
      <c r="DW8" s="4" t="s">
        <v>144</v>
      </c>
      <c r="DX8" s="4">
        <v>2011</v>
      </c>
      <c r="DY8" s="4">
        <v>95</v>
      </c>
      <c r="DZ8" s="4">
        <v>150</v>
      </c>
      <c r="EA8" s="4">
        <v>63.33</v>
      </c>
      <c r="EB8" s="4" t="s">
        <v>170</v>
      </c>
      <c r="EC8" s="4" t="s">
        <v>572</v>
      </c>
      <c r="ED8" s="4" t="s">
        <v>573</v>
      </c>
      <c r="EE8" s="4" t="s">
        <v>574</v>
      </c>
      <c r="EF8" s="4" t="s">
        <v>838</v>
      </c>
      <c r="FB8" s="4" t="s">
        <v>14</v>
      </c>
      <c r="FC8" s="4" t="s">
        <v>839</v>
      </c>
      <c r="FD8" s="4" t="s">
        <v>840</v>
      </c>
      <c r="FE8" s="4">
        <v>0</v>
      </c>
      <c r="FF8" s="4">
        <v>8</v>
      </c>
      <c r="FG8" s="4">
        <v>11</v>
      </c>
      <c r="FH8" s="5">
        <v>16.1125</v>
      </c>
      <c r="FI8" s="5">
        <v>19.74</v>
      </c>
      <c r="FJ8" s="5">
        <v>12.6667</v>
      </c>
      <c r="FK8" s="5">
        <v>6.2</v>
      </c>
      <c r="FL8" s="5">
        <v>3</v>
      </c>
      <c r="FM8" s="5">
        <v>0</v>
      </c>
      <c r="FN8" s="5">
        <v>57.7192</v>
      </c>
    </row>
    <row r="9" spans="1:170" s="4" customFormat="1" ht="15">
      <c r="A9" s="4">
        <v>8</v>
      </c>
      <c r="B9" s="4" t="s">
        <v>841</v>
      </c>
      <c r="C9" s="4" t="s">
        <v>842</v>
      </c>
      <c r="D9" s="4" t="s">
        <v>843</v>
      </c>
      <c r="E9" s="4" t="s">
        <v>844</v>
      </c>
      <c r="F9" s="4" t="s">
        <v>845</v>
      </c>
      <c r="G9" s="4" t="s">
        <v>142</v>
      </c>
      <c r="H9" s="4" t="s">
        <v>143</v>
      </c>
      <c r="I9" s="4" t="s">
        <v>144</v>
      </c>
      <c r="J9" s="4" t="s">
        <v>144</v>
      </c>
      <c r="K9" s="4" t="s">
        <v>170</v>
      </c>
      <c r="L9" s="4" t="s">
        <v>146</v>
      </c>
      <c r="M9" s="4" t="s">
        <v>146</v>
      </c>
      <c r="N9" s="4" t="s">
        <v>146</v>
      </c>
      <c r="O9" s="4" t="s">
        <v>147</v>
      </c>
      <c r="P9" s="4" t="s">
        <v>147</v>
      </c>
      <c r="Q9" s="4" t="s">
        <v>846</v>
      </c>
      <c r="R9" s="4" t="s">
        <v>847</v>
      </c>
      <c r="S9" s="4" t="s">
        <v>848</v>
      </c>
      <c r="T9" s="4" t="s">
        <v>171</v>
      </c>
      <c r="U9" s="4" t="s">
        <v>172</v>
      </c>
      <c r="V9" s="4" t="s">
        <v>173</v>
      </c>
      <c r="W9" s="4" t="s">
        <v>846</v>
      </c>
      <c r="X9" s="4" t="s">
        <v>847</v>
      </c>
      <c r="Y9" s="4" t="s">
        <v>848</v>
      </c>
      <c r="Z9" s="4" t="s">
        <v>171</v>
      </c>
      <c r="AA9" s="4" t="s">
        <v>172</v>
      </c>
      <c r="AB9" s="4" t="s">
        <v>173</v>
      </c>
      <c r="AC9" s="4" t="s">
        <v>846</v>
      </c>
      <c r="AD9" s="4" t="s">
        <v>847</v>
      </c>
      <c r="AE9" s="4" t="s">
        <v>148</v>
      </c>
      <c r="AF9" s="4" t="s">
        <v>144</v>
      </c>
      <c r="AG9" s="4" t="s">
        <v>849</v>
      </c>
      <c r="AH9" s="4">
        <v>2010</v>
      </c>
      <c r="AI9" s="4" t="s">
        <v>850</v>
      </c>
      <c r="AJ9" s="4" t="s">
        <v>235</v>
      </c>
      <c r="AK9" s="4">
        <v>1669</v>
      </c>
      <c r="AL9" s="4">
        <v>2400</v>
      </c>
      <c r="AM9" s="4">
        <v>69.54</v>
      </c>
      <c r="BF9" s="4" t="s">
        <v>150</v>
      </c>
      <c r="BG9" s="4" t="s">
        <v>144</v>
      </c>
      <c r="BH9" s="4" t="s">
        <v>851</v>
      </c>
      <c r="BI9" s="4">
        <v>2013</v>
      </c>
      <c r="BJ9" s="4" t="s">
        <v>159</v>
      </c>
      <c r="BK9" s="4" t="s">
        <v>235</v>
      </c>
      <c r="BL9" s="4">
        <v>483</v>
      </c>
      <c r="BM9" s="4">
        <v>800</v>
      </c>
      <c r="BN9" s="4">
        <v>60.38</v>
      </c>
      <c r="BO9" s="4" t="s">
        <v>152</v>
      </c>
      <c r="BP9" s="4" t="s">
        <v>144</v>
      </c>
      <c r="BQ9" s="4" t="s">
        <v>852</v>
      </c>
      <c r="BR9" s="4">
        <v>2011</v>
      </c>
      <c r="BS9" s="4" t="s">
        <v>247</v>
      </c>
      <c r="BT9" s="4" t="s">
        <v>853</v>
      </c>
      <c r="BU9" s="4">
        <v>724</v>
      </c>
      <c r="BV9" s="4">
        <v>1100</v>
      </c>
      <c r="BW9" s="4">
        <v>65.82</v>
      </c>
      <c r="DV9" s="4" t="s">
        <v>153</v>
      </c>
      <c r="DW9" s="4" t="s">
        <v>144</v>
      </c>
      <c r="DX9" s="4">
        <v>2011</v>
      </c>
      <c r="DY9" s="4">
        <v>83</v>
      </c>
      <c r="DZ9" s="4">
        <v>150</v>
      </c>
      <c r="EA9" s="4">
        <v>55.33</v>
      </c>
      <c r="EB9" s="4" t="s">
        <v>170</v>
      </c>
      <c r="EC9" s="4" t="s">
        <v>172</v>
      </c>
      <c r="ED9" s="4" t="s">
        <v>171</v>
      </c>
      <c r="EE9" s="4" t="s">
        <v>854</v>
      </c>
      <c r="EF9" s="4" t="s">
        <v>175</v>
      </c>
      <c r="FH9" s="5">
        <v>20.8625</v>
      </c>
      <c r="FI9" s="5">
        <v>19.7455</v>
      </c>
      <c r="FJ9" s="5">
        <v>11.0667</v>
      </c>
      <c r="FK9" s="5">
        <v>6.0375</v>
      </c>
      <c r="FL9" s="5">
        <v>0</v>
      </c>
      <c r="FM9" s="5">
        <v>0</v>
      </c>
      <c r="FN9" s="5">
        <v>57.7122</v>
      </c>
    </row>
    <row r="10" spans="1:170" s="4" customFormat="1" ht="15">
      <c r="A10" s="4">
        <v>9</v>
      </c>
      <c r="B10" s="4" t="s">
        <v>855</v>
      </c>
      <c r="C10" s="4" t="s">
        <v>856</v>
      </c>
      <c r="D10" s="4" t="s">
        <v>857</v>
      </c>
      <c r="E10" s="4" t="s">
        <v>858</v>
      </c>
      <c r="F10" s="4" t="s">
        <v>859</v>
      </c>
      <c r="G10" s="4" t="s">
        <v>154</v>
      </c>
      <c r="H10" s="4" t="s">
        <v>155</v>
      </c>
      <c r="I10" s="4" t="s">
        <v>144</v>
      </c>
      <c r="J10" s="4" t="s">
        <v>144</v>
      </c>
      <c r="K10" s="4" t="s">
        <v>170</v>
      </c>
      <c r="L10" s="4" t="s">
        <v>146</v>
      </c>
      <c r="M10" s="4" t="s">
        <v>146</v>
      </c>
      <c r="N10" s="4" t="s">
        <v>146</v>
      </c>
      <c r="O10" s="4" t="s">
        <v>147</v>
      </c>
      <c r="P10" s="4" t="s">
        <v>147</v>
      </c>
      <c r="Q10" s="4" t="s">
        <v>860</v>
      </c>
      <c r="R10" s="4" t="s">
        <v>861</v>
      </c>
      <c r="S10" s="4" t="s">
        <v>862</v>
      </c>
      <c r="T10" s="4" t="s">
        <v>172</v>
      </c>
      <c r="U10" s="4" t="s">
        <v>172</v>
      </c>
      <c r="V10" s="4" t="s">
        <v>246</v>
      </c>
      <c r="W10" s="4" t="s">
        <v>863</v>
      </c>
      <c r="X10" s="4" t="s">
        <v>864</v>
      </c>
      <c r="Y10" s="4" t="s">
        <v>862</v>
      </c>
      <c r="Z10" s="4" t="s">
        <v>172</v>
      </c>
      <c r="AA10" s="4" t="s">
        <v>172</v>
      </c>
      <c r="AB10" s="4" t="s">
        <v>246</v>
      </c>
      <c r="AC10" s="4" t="s">
        <v>863</v>
      </c>
      <c r="AD10" s="4" t="s">
        <v>864</v>
      </c>
      <c r="AE10" s="4" t="s">
        <v>148</v>
      </c>
      <c r="AF10" s="4" t="s">
        <v>144</v>
      </c>
      <c r="AG10" s="4" t="s">
        <v>865</v>
      </c>
      <c r="AH10" s="4">
        <v>2002</v>
      </c>
      <c r="AI10" s="4" t="s">
        <v>866</v>
      </c>
      <c r="AJ10" s="4" t="s">
        <v>867</v>
      </c>
      <c r="AK10" s="4">
        <v>1362</v>
      </c>
      <c r="AL10" s="4">
        <v>2400</v>
      </c>
      <c r="AM10" s="4">
        <v>56.75</v>
      </c>
      <c r="BF10" s="4" t="s">
        <v>150</v>
      </c>
      <c r="BG10" s="4" t="s">
        <v>144</v>
      </c>
      <c r="BH10" s="4" t="s">
        <v>868</v>
      </c>
      <c r="BI10" s="4">
        <v>2011</v>
      </c>
      <c r="BJ10" s="4" t="s">
        <v>869</v>
      </c>
      <c r="BK10" s="4" t="s">
        <v>870</v>
      </c>
      <c r="BL10" s="4">
        <v>718</v>
      </c>
      <c r="BM10" s="4">
        <v>1000</v>
      </c>
      <c r="BN10" s="4">
        <v>71.8</v>
      </c>
      <c r="BO10" s="4" t="s">
        <v>152</v>
      </c>
      <c r="BP10" s="4" t="s">
        <v>144</v>
      </c>
      <c r="BQ10" s="4" t="s">
        <v>871</v>
      </c>
      <c r="BR10" s="4">
        <v>2005</v>
      </c>
      <c r="BS10" s="4" t="s">
        <v>872</v>
      </c>
      <c r="BT10" s="4" t="s">
        <v>873</v>
      </c>
      <c r="BU10" s="4">
        <v>831</v>
      </c>
      <c r="BV10" s="4">
        <v>1200</v>
      </c>
      <c r="BW10" s="4">
        <v>69.25</v>
      </c>
      <c r="DV10" s="4" t="s">
        <v>153</v>
      </c>
      <c r="DW10" s="4" t="s">
        <v>144</v>
      </c>
      <c r="DX10" s="4">
        <v>2011</v>
      </c>
      <c r="DY10" s="4">
        <v>95</v>
      </c>
      <c r="DZ10" s="4">
        <v>150</v>
      </c>
      <c r="EA10" s="4">
        <v>63.33</v>
      </c>
      <c r="EB10" s="4" t="s">
        <v>170</v>
      </c>
      <c r="EC10" s="4" t="s">
        <v>174</v>
      </c>
      <c r="ED10" s="4" t="s">
        <v>174</v>
      </c>
      <c r="EE10" s="4" t="s">
        <v>874</v>
      </c>
      <c r="EF10" s="4" t="s">
        <v>875</v>
      </c>
      <c r="FH10" s="5">
        <v>17.025</v>
      </c>
      <c r="FI10" s="5">
        <v>20.775</v>
      </c>
      <c r="FJ10" s="5">
        <v>12.6667</v>
      </c>
      <c r="FK10" s="5">
        <v>7.18</v>
      </c>
      <c r="FL10" s="5">
        <v>0</v>
      </c>
      <c r="FM10" s="5">
        <v>0</v>
      </c>
      <c r="FN10" s="5">
        <v>57.646699999999996</v>
      </c>
    </row>
    <row r="11" spans="1:170" s="4" customFormat="1" ht="15">
      <c r="A11" s="4">
        <v>10</v>
      </c>
      <c r="B11" s="4" t="s">
        <v>876</v>
      </c>
      <c r="C11" s="4" t="s">
        <v>877</v>
      </c>
      <c r="D11" s="4" t="s">
        <v>878</v>
      </c>
      <c r="E11" s="4" t="s">
        <v>879</v>
      </c>
      <c r="F11" s="4" t="s">
        <v>880</v>
      </c>
      <c r="G11" s="4" t="s">
        <v>154</v>
      </c>
      <c r="H11" s="4" t="s">
        <v>155</v>
      </c>
      <c r="I11" s="4" t="s">
        <v>144</v>
      </c>
      <c r="J11" s="4" t="s">
        <v>144</v>
      </c>
      <c r="K11" s="4" t="s">
        <v>170</v>
      </c>
      <c r="L11" s="4" t="s">
        <v>146</v>
      </c>
      <c r="M11" s="4" t="s">
        <v>146</v>
      </c>
      <c r="N11" s="4" t="s">
        <v>146</v>
      </c>
      <c r="O11" s="4" t="s">
        <v>147</v>
      </c>
      <c r="P11" s="4" t="s">
        <v>147</v>
      </c>
      <c r="Q11" s="4" t="s">
        <v>881</v>
      </c>
      <c r="R11" s="4" t="s">
        <v>882</v>
      </c>
      <c r="S11" s="4" t="s">
        <v>883</v>
      </c>
      <c r="T11" s="4" t="s">
        <v>182</v>
      </c>
      <c r="U11" s="4" t="s">
        <v>182</v>
      </c>
      <c r="V11" s="4" t="s">
        <v>239</v>
      </c>
      <c r="W11" s="4" t="s">
        <v>881</v>
      </c>
      <c r="X11" s="4" t="s">
        <v>194</v>
      </c>
      <c r="Y11" s="4" t="s">
        <v>883</v>
      </c>
      <c r="Z11" s="4" t="s">
        <v>182</v>
      </c>
      <c r="AA11" s="4" t="s">
        <v>182</v>
      </c>
      <c r="AB11" s="4" t="s">
        <v>239</v>
      </c>
      <c r="AC11" s="4" t="s">
        <v>881</v>
      </c>
      <c r="AD11" s="4" t="s">
        <v>194</v>
      </c>
      <c r="AE11" s="4" t="s">
        <v>148</v>
      </c>
      <c r="AF11" s="4" t="s">
        <v>144</v>
      </c>
      <c r="AG11" s="4" t="s">
        <v>884</v>
      </c>
      <c r="AH11" s="4">
        <v>2002</v>
      </c>
      <c r="AI11" s="4" t="s">
        <v>708</v>
      </c>
      <c r="AJ11" s="4" t="s">
        <v>197</v>
      </c>
      <c r="AK11" s="4">
        <v>1406</v>
      </c>
      <c r="AL11" s="4">
        <v>2400</v>
      </c>
      <c r="AM11" s="4">
        <v>58.58</v>
      </c>
      <c r="BF11" s="4" t="s">
        <v>150</v>
      </c>
      <c r="BG11" s="4" t="s">
        <v>144</v>
      </c>
      <c r="BH11" s="4" t="s">
        <v>885</v>
      </c>
      <c r="BI11" s="4">
        <v>2004</v>
      </c>
      <c r="BJ11" s="4" t="s">
        <v>467</v>
      </c>
      <c r="BK11" s="4" t="s">
        <v>197</v>
      </c>
      <c r="BL11" s="4">
        <v>461</v>
      </c>
      <c r="BM11" s="4">
        <v>800</v>
      </c>
      <c r="BN11" s="4">
        <v>57.62</v>
      </c>
      <c r="BO11" s="4" t="s">
        <v>152</v>
      </c>
      <c r="BP11" s="4" t="s">
        <v>144</v>
      </c>
      <c r="BQ11" s="4" t="s">
        <v>886</v>
      </c>
      <c r="BR11" s="4">
        <v>2011</v>
      </c>
      <c r="BS11" s="4" t="s">
        <v>887</v>
      </c>
      <c r="BT11" s="4" t="s">
        <v>197</v>
      </c>
      <c r="BU11" s="4">
        <v>894</v>
      </c>
      <c r="BV11" s="4">
        <v>1200</v>
      </c>
      <c r="BW11" s="4">
        <v>74.5</v>
      </c>
      <c r="DV11" s="4" t="s">
        <v>153</v>
      </c>
      <c r="DW11" s="4" t="s">
        <v>144</v>
      </c>
      <c r="DX11" s="4">
        <v>2011</v>
      </c>
      <c r="DY11" s="4">
        <v>89</v>
      </c>
      <c r="DZ11" s="4">
        <v>150</v>
      </c>
      <c r="EA11" s="4">
        <v>59.33</v>
      </c>
      <c r="EB11" s="4" t="s">
        <v>170</v>
      </c>
      <c r="EC11" s="4" t="s">
        <v>713</v>
      </c>
      <c r="ED11" s="4" t="s">
        <v>182</v>
      </c>
      <c r="EE11" s="4" t="s">
        <v>888</v>
      </c>
      <c r="EF11" s="4" t="s">
        <v>889</v>
      </c>
      <c r="FH11" s="5">
        <v>17.575</v>
      </c>
      <c r="FI11" s="5">
        <v>22.35</v>
      </c>
      <c r="FJ11" s="5">
        <v>11.8667</v>
      </c>
      <c r="FK11" s="5">
        <v>5.7625</v>
      </c>
      <c r="FL11" s="5">
        <v>0</v>
      </c>
      <c r="FM11" s="5">
        <v>0</v>
      </c>
      <c r="FN11" s="5">
        <v>57.5542</v>
      </c>
    </row>
    <row r="12" spans="1:170" s="4" customFormat="1" ht="15">
      <c r="A12" s="4">
        <v>11</v>
      </c>
      <c r="B12" s="4" t="s">
        <v>890</v>
      </c>
      <c r="C12" s="4" t="s">
        <v>891</v>
      </c>
      <c r="D12" s="4" t="s">
        <v>166</v>
      </c>
      <c r="E12" s="4" t="s">
        <v>892</v>
      </c>
      <c r="F12" s="4" t="s">
        <v>893</v>
      </c>
      <c r="G12" s="4" t="s">
        <v>154</v>
      </c>
      <c r="H12" s="4" t="s">
        <v>143</v>
      </c>
      <c r="I12" s="4" t="s">
        <v>144</v>
      </c>
      <c r="J12" s="4" t="s">
        <v>144</v>
      </c>
      <c r="K12" s="4" t="s">
        <v>170</v>
      </c>
      <c r="L12" s="4" t="s">
        <v>146</v>
      </c>
      <c r="M12" s="4" t="s">
        <v>146</v>
      </c>
      <c r="N12" s="4" t="s">
        <v>146</v>
      </c>
      <c r="O12" s="4" t="s">
        <v>147</v>
      </c>
      <c r="P12" s="4" t="s">
        <v>147</v>
      </c>
      <c r="Q12" s="4" t="s">
        <v>894</v>
      </c>
      <c r="R12" s="4" t="s">
        <v>895</v>
      </c>
      <c r="S12" s="4" t="s">
        <v>896</v>
      </c>
      <c r="T12" s="4" t="s">
        <v>176</v>
      </c>
      <c r="U12" s="4" t="s">
        <v>176</v>
      </c>
      <c r="V12" s="4" t="s">
        <v>897</v>
      </c>
      <c r="W12" s="4" t="s">
        <v>894</v>
      </c>
      <c r="X12" s="4" t="s">
        <v>898</v>
      </c>
      <c r="Y12" s="4" t="s">
        <v>896</v>
      </c>
      <c r="Z12" s="4" t="s">
        <v>176</v>
      </c>
      <c r="AA12" s="4" t="s">
        <v>176</v>
      </c>
      <c r="AB12" s="4" t="s">
        <v>897</v>
      </c>
      <c r="AC12" s="4" t="s">
        <v>894</v>
      </c>
      <c r="AD12" s="4" t="s">
        <v>898</v>
      </c>
      <c r="AE12" s="4" t="s">
        <v>148</v>
      </c>
      <c r="AF12" s="4" t="s">
        <v>144</v>
      </c>
      <c r="AG12" s="4" t="s">
        <v>899</v>
      </c>
      <c r="AH12" s="4">
        <v>2006</v>
      </c>
      <c r="AI12" s="4" t="s">
        <v>900</v>
      </c>
      <c r="AJ12" s="4" t="s">
        <v>238</v>
      </c>
      <c r="AK12" s="4">
        <v>1552</v>
      </c>
      <c r="AL12" s="4">
        <v>2400</v>
      </c>
      <c r="AM12" s="4">
        <v>64.67</v>
      </c>
      <c r="BF12" s="4" t="s">
        <v>150</v>
      </c>
      <c r="BG12" s="4" t="s">
        <v>144</v>
      </c>
      <c r="BH12" s="4" t="s">
        <v>901</v>
      </c>
      <c r="BI12" s="4">
        <v>2008</v>
      </c>
      <c r="BJ12" s="4" t="s">
        <v>902</v>
      </c>
      <c r="BK12" s="4" t="s">
        <v>238</v>
      </c>
      <c r="BL12" s="4">
        <v>441</v>
      </c>
      <c r="BM12" s="4">
        <v>800</v>
      </c>
      <c r="BN12" s="4">
        <v>55.12</v>
      </c>
      <c r="BO12" s="4" t="s">
        <v>152</v>
      </c>
      <c r="BP12" s="4" t="s">
        <v>144</v>
      </c>
      <c r="BQ12" s="4" t="s">
        <v>903</v>
      </c>
      <c r="BR12" s="4">
        <v>2009</v>
      </c>
      <c r="BS12" s="4" t="s">
        <v>904</v>
      </c>
      <c r="BT12" s="4" t="s">
        <v>238</v>
      </c>
      <c r="BU12" s="4">
        <v>784</v>
      </c>
      <c r="BV12" s="4">
        <v>1100</v>
      </c>
      <c r="BW12" s="4">
        <v>71.27</v>
      </c>
      <c r="DV12" s="4" t="s">
        <v>153</v>
      </c>
      <c r="DW12" s="4" t="s">
        <v>144</v>
      </c>
      <c r="DX12" s="4">
        <v>2013</v>
      </c>
      <c r="DY12" s="4">
        <v>84</v>
      </c>
      <c r="DZ12" s="4">
        <v>150</v>
      </c>
      <c r="EA12" s="4">
        <v>56</v>
      </c>
      <c r="EB12" s="4" t="s">
        <v>170</v>
      </c>
      <c r="EC12" s="4" t="s">
        <v>905</v>
      </c>
      <c r="ED12" s="4" t="s">
        <v>905</v>
      </c>
      <c r="EE12" s="4" t="s">
        <v>164</v>
      </c>
      <c r="EF12" s="4" t="s">
        <v>196</v>
      </c>
      <c r="FH12" s="5">
        <v>19.4</v>
      </c>
      <c r="FI12" s="5">
        <v>21.3818</v>
      </c>
      <c r="FJ12" s="5">
        <v>11.2</v>
      </c>
      <c r="FK12" s="5">
        <v>5.5125</v>
      </c>
      <c r="FL12" s="5">
        <v>0</v>
      </c>
      <c r="FM12" s="5">
        <v>0</v>
      </c>
      <c r="FN12" s="5">
        <v>57.494299999999996</v>
      </c>
    </row>
    <row r="13" spans="1:170" s="4" customFormat="1" ht="15">
      <c r="A13" s="4">
        <v>12</v>
      </c>
      <c r="B13" s="4" t="s">
        <v>906</v>
      </c>
      <c r="C13" s="4" t="s">
        <v>907</v>
      </c>
      <c r="D13" s="4" t="s">
        <v>274</v>
      </c>
      <c r="E13" s="4" t="s">
        <v>807</v>
      </c>
      <c r="F13" s="4" t="s">
        <v>908</v>
      </c>
      <c r="G13" s="4" t="s">
        <v>154</v>
      </c>
      <c r="H13" s="4" t="s">
        <v>155</v>
      </c>
      <c r="I13" s="4" t="s">
        <v>144</v>
      </c>
      <c r="J13" s="4" t="s">
        <v>144</v>
      </c>
      <c r="K13" s="4" t="s">
        <v>170</v>
      </c>
      <c r="L13" s="4" t="s">
        <v>146</v>
      </c>
      <c r="M13" s="4" t="s">
        <v>146</v>
      </c>
      <c r="N13" s="4" t="s">
        <v>146</v>
      </c>
      <c r="O13" s="4" t="s">
        <v>147</v>
      </c>
      <c r="P13" s="4" t="s">
        <v>147</v>
      </c>
      <c r="Q13" s="4" t="s">
        <v>909</v>
      </c>
      <c r="R13" s="4" t="s">
        <v>910</v>
      </c>
      <c r="S13" s="4" t="s">
        <v>911</v>
      </c>
      <c r="T13" s="4" t="s">
        <v>182</v>
      </c>
      <c r="U13" s="4" t="s">
        <v>182</v>
      </c>
      <c r="V13" s="4" t="s">
        <v>239</v>
      </c>
      <c r="W13" s="4" t="s">
        <v>909</v>
      </c>
      <c r="X13" s="4" t="s">
        <v>910</v>
      </c>
      <c r="Y13" s="4" t="s">
        <v>912</v>
      </c>
      <c r="Z13" s="4" t="s">
        <v>182</v>
      </c>
      <c r="AA13" s="4" t="s">
        <v>182</v>
      </c>
      <c r="AB13" s="4" t="s">
        <v>239</v>
      </c>
      <c r="AC13" s="4" t="s">
        <v>909</v>
      </c>
      <c r="AD13" s="4" t="s">
        <v>910</v>
      </c>
      <c r="AE13" s="4" t="s">
        <v>148</v>
      </c>
      <c r="AF13" s="4" t="s">
        <v>144</v>
      </c>
      <c r="AG13" s="4" t="s">
        <v>913</v>
      </c>
      <c r="AH13" s="4">
        <v>2006</v>
      </c>
      <c r="AI13" s="4" t="s">
        <v>914</v>
      </c>
      <c r="AJ13" s="4" t="s">
        <v>915</v>
      </c>
      <c r="AK13" s="4">
        <v>1449</v>
      </c>
      <c r="AL13" s="4">
        <v>2400</v>
      </c>
      <c r="AM13" s="4">
        <v>60.38</v>
      </c>
      <c r="BF13" s="4" t="s">
        <v>150</v>
      </c>
      <c r="BG13" s="4" t="s">
        <v>144</v>
      </c>
      <c r="BH13" s="4" t="s">
        <v>916</v>
      </c>
      <c r="BI13" s="4">
        <v>2009</v>
      </c>
      <c r="BJ13" s="4" t="s">
        <v>178</v>
      </c>
      <c r="BK13" s="4" t="s">
        <v>915</v>
      </c>
      <c r="BL13" s="4">
        <v>561</v>
      </c>
      <c r="BM13" s="4">
        <v>800</v>
      </c>
      <c r="BN13" s="4">
        <v>70.12</v>
      </c>
      <c r="BO13" s="4" t="s">
        <v>152</v>
      </c>
      <c r="BP13" s="4" t="s">
        <v>144</v>
      </c>
      <c r="BQ13" s="4" t="s">
        <v>917</v>
      </c>
      <c r="BR13" s="4">
        <v>2007</v>
      </c>
      <c r="BS13" s="4" t="s">
        <v>918</v>
      </c>
      <c r="BT13" s="4" t="s">
        <v>915</v>
      </c>
      <c r="BU13" s="4">
        <v>798</v>
      </c>
      <c r="BV13" s="4">
        <v>1150</v>
      </c>
      <c r="BW13" s="4">
        <v>69.39</v>
      </c>
      <c r="DV13" s="4" t="s">
        <v>153</v>
      </c>
      <c r="DW13" s="4" t="s">
        <v>144</v>
      </c>
      <c r="DX13" s="4">
        <v>2011</v>
      </c>
      <c r="DY13" s="4">
        <v>86</v>
      </c>
      <c r="DZ13" s="4">
        <v>150</v>
      </c>
      <c r="EA13" s="4">
        <v>57.33</v>
      </c>
      <c r="EB13" s="4" t="s">
        <v>170</v>
      </c>
      <c r="EC13" s="4" t="s">
        <v>604</v>
      </c>
      <c r="ED13" s="4" t="s">
        <v>604</v>
      </c>
      <c r="EE13" s="4" t="s">
        <v>164</v>
      </c>
      <c r="EF13" s="4" t="s">
        <v>517</v>
      </c>
      <c r="FH13" s="5">
        <v>18.1125</v>
      </c>
      <c r="FI13" s="5">
        <v>20.8174</v>
      </c>
      <c r="FJ13" s="5">
        <v>11.4667</v>
      </c>
      <c r="FK13" s="5">
        <v>7.0125</v>
      </c>
      <c r="FL13" s="5">
        <v>0</v>
      </c>
      <c r="FM13" s="5">
        <v>0</v>
      </c>
      <c r="FN13" s="5">
        <v>57.40910000000001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Rajvir</cp:lastModifiedBy>
  <dcterms:created xsi:type="dcterms:W3CDTF">2014-01-31T12:07:15Z</dcterms:created>
  <dcterms:modified xsi:type="dcterms:W3CDTF">2014-01-31T12:07:18Z</dcterms:modified>
  <cp:category/>
  <cp:version/>
  <cp:contentType/>
  <cp:contentStatus/>
</cp:coreProperties>
</file>