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495" windowWidth="15015" windowHeight="7620" activeTab="0"/>
  </bookViews>
  <sheets>
    <sheet name="absent" sheetId="1" r:id="rId1"/>
  </sheets>
  <definedNames>
    <definedName name="_xlfn.IFERROR" hidden="1">#NAME?</definedName>
  </definedNames>
  <calcPr fullCalcOnLoad="1"/>
</workbook>
</file>

<file path=xl/sharedStrings.xml><?xml version="1.0" encoding="utf-8"?>
<sst xmlns="http://schemas.openxmlformats.org/spreadsheetml/2006/main" count="835" uniqueCount="434">
  <si>
    <t>Registration Number</t>
  </si>
  <si>
    <t>Name</t>
  </si>
  <si>
    <t>Father's Name</t>
  </si>
  <si>
    <t>Mother's Name</t>
  </si>
  <si>
    <t>DOB</t>
  </si>
  <si>
    <t>Gender</t>
  </si>
  <si>
    <t>Marital Status</t>
  </si>
  <si>
    <t>Punjab Domicile</t>
  </si>
  <si>
    <t>Punjabi Pass</t>
  </si>
  <si>
    <t>Category</t>
  </si>
  <si>
    <t>Ex-Serviceman</t>
  </si>
  <si>
    <t>Physical Handicap</t>
  </si>
  <si>
    <t>Freedom Fighter</t>
  </si>
  <si>
    <t>Sports Person</t>
  </si>
  <si>
    <t>Govt. Servant</t>
  </si>
  <si>
    <t>Mobile</t>
  </si>
  <si>
    <t>Email</t>
  </si>
  <si>
    <t>P_Address</t>
  </si>
  <si>
    <t>P_Tehsil</t>
  </si>
  <si>
    <t>P_District</t>
  </si>
  <si>
    <t>P_PinCode</t>
  </si>
  <si>
    <t>P_Telephone</t>
  </si>
  <si>
    <t>P_Email</t>
  </si>
  <si>
    <t>Qualification_Graduation</t>
  </si>
  <si>
    <t>AllSubjectPassed_Graduation</t>
  </si>
  <si>
    <t>RollNo_Graduation</t>
  </si>
  <si>
    <t>PassingYear_Graduation</t>
  </si>
  <si>
    <t>Subjects_Graduation</t>
  </si>
  <si>
    <t>Board_University_Graduation</t>
  </si>
  <si>
    <t>MarkObtained_Graduation</t>
  </si>
  <si>
    <t>TotalMarks_Graduation</t>
  </si>
  <si>
    <t>Percentage_Graduation</t>
  </si>
  <si>
    <t>Qualification_B.P.Ed./D.P.Ed.</t>
  </si>
  <si>
    <t>AllSubjectPassed_B.P.Ed./D.P.Ed.</t>
  </si>
  <si>
    <t>RollNo_B.P.Ed./D.P.Ed.</t>
  </si>
  <si>
    <t>PassingYear_B.P.Ed./D.P.Ed.</t>
  </si>
  <si>
    <t>Subjects_B.P.Ed./D.P.Ed.</t>
  </si>
  <si>
    <t>Board_University_B.P.Ed./D.P.Ed.</t>
  </si>
  <si>
    <t>MarkObtained_B.P.Ed./D.P.Ed.</t>
  </si>
  <si>
    <t>TotalMarks_B.P.Ed./D.P.Ed.</t>
  </si>
  <si>
    <t>Percentage_B.P.Ed./D.P.Ed.</t>
  </si>
  <si>
    <t>Qualification_D.P.Ed. (4 Years)</t>
  </si>
  <si>
    <t>AllSubjectPassed_D.P.Ed. (4 Years)</t>
  </si>
  <si>
    <t>RollNo_D.P.Ed. (4 Years)</t>
  </si>
  <si>
    <t>PassingYear_D.P.Ed. (4 Years)</t>
  </si>
  <si>
    <t>Subjects_D.P.Ed. (4 Years)</t>
  </si>
  <si>
    <t>Board_University_D.P.Ed. (4 Years)</t>
  </si>
  <si>
    <t>MarkObtained_D.P.Ed. (4 Years)</t>
  </si>
  <si>
    <t>TotalMarks_D.P.Ed. (4 Years)</t>
  </si>
  <si>
    <t>Percentage_D.P.Ed. (4 Years)</t>
  </si>
  <si>
    <t>Qualification_Post Graduation</t>
  </si>
  <si>
    <t>AllSubjectPassed_Post Graduation</t>
  </si>
  <si>
    <t>RollNo_Post Graduation</t>
  </si>
  <si>
    <t>PassingYear_Post Graduation</t>
  </si>
  <si>
    <t>Subjects_Post Graduation</t>
  </si>
  <si>
    <t>Board_University_Post Graduation</t>
  </si>
  <si>
    <t>MarkObtained_Post Graduation</t>
  </si>
  <si>
    <t>TotalMarks_Post Graduation</t>
  </si>
  <si>
    <t>Percentage_Post Graduation</t>
  </si>
  <si>
    <t>Qualification_B.Ed.</t>
  </si>
  <si>
    <t>AllSubjectPassed_B.Ed.</t>
  </si>
  <si>
    <t>RollNo_B.Ed.</t>
  </si>
  <si>
    <t>PassingYear_B.Ed.</t>
  </si>
  <si>
    <t>Subjects_B.Ed.</t>
  </si>
  <si>
    <t>Board_University_B.Ed.</t>
  </si>
  <si>
    <t>MarkObtained_B.Ed.</t>
  </si>
  <si>
    <t>TotalMarks_B.Ed.</t>
  </si>
  <si>
    <t>Percentage_B.Ed.</t>
  </si>
  <si>
    <t>Qualification_M.Ed.</t>
  </si>
  <si>
    <t>AllSubjectPassed_M.Ed.</t>
  </si>
  <si>
    <t>RollNo_M.Ed.</t>
  </si>
  <si>
    <t>PassingYear_M.Ed.</t>
  </si>
  <si>
    <t>Subjects_M.Ed.</t>
  </si>
  <si>
    <t>Board_University_M.Ed.</t>
  </si>
  <si>
    <t>MarkObtained_M.Ed.</t>
  </si>
  <si>
    <t>TotalMarks_M.Ed.</t>
  </si>
  <si>
    <t>Percentage_M.Ed.</t>
  </si>
  <si>
    <t>Qualification_3 Year diploma,Degree..</t>
  </si>
  <si>
    <t>AllSubjectPassed_3 Year diploma,Degree..</t>
  </si>
  <si>
    <t>RollNo_3 Year diploma,Degree..</t>
  </si>
  <si>
    <t>PassingYear_3 Year diploma,Degree..</t>
  </si>
  <si>
    <t>Subjects_3 Year diploma,Degree..</t>
  </si>
  <si>
    <t>Board_University_3 Year diploma,Degree..</t>
  </si>
  <si>
    <t>MarkObtained_3 Year diploma,Degree..</t>
  </si>
  <si>
    <t>TotalMarks_3 Year diploma,Degree..</t>
  </si>
  <si>
    <t>Percentage_3 Year diploma,Degree..</t>
  </si>
  <si>
    <t>Qualification_Master Degree(CS/IT)</t>
  </si>
  <si>
    <t>AllSubjectPassed_Master Degree(CS/IT)</t>
  </si>
  <si>
    <t>RollNo_Master Degree(CS/IT)</t>
  </si>
  <si>
    <t>PassingYear_Master Degree(CS/IT)</t>
  </si>
  <si>
    <t>Subjects_Master Degree(CS/IT)</t>
  </si>
  <si>
    <t>Board_University_Master Degree(CS/IT)</t>
  </si>
  <si>
    <t>MarkObtained_Master Degree(CS/IT)</t>
  </si>
  <si>
    <t>TotalMarks_Master Degree(CS/IT)</t>
  </si>
  <si>
    <t>Percentage_Master Degree(CS/IT)</t>
  </si>
  <si>
    <t>Qualification_M.Phil</t>
  </si>
  <si>
    <t>AllSubjectPassed_M.Phil</t>
  </si>
  <si>
    <t>RollNo_M.Phil</t>
  </si>
  <si>
    <t>PassingYear_M.Phil</t>
  </si>
  <si>
    <t>Subjects_M.Phil</t>
  </si>
  <si>
    <t>Board_University_M.Phil</t>
  </si>
  <si>
    <t>MarkObtained_M.Phil</t>
  </si>
  <si>
    <t>TotalMarks_M.Phil</t>
  </si>
  <si>
    <t>Percentage_M.Phil</t>
  </si>
  <si>
    <t>Qualification_B.P.Ed.(4 Year)</t>
  </si>
  <si>
    <t>AllSubjectPassed_B.P.Ed.(4 Year)</t>
  </si>
  <si>
    <t>RollNo_B.P.Ed.(4 Year)</t>
  </si>
  <si>
    <t>PassingYear_B.P.Ed.(4 Year)</t>
  </si>
  <si>
    <t>Subjects_B.P.Ed.(4 Year)</t>
  </si>
  <si>
    <t>Board_University_B.P.Ed.(4 Year)</t>
  </si>
  <si>
    <t>MarkObtained_B.P.Ed.(4 Year)</t>
  </si>
  <si>
    <t>TotalMarks_B.P.Ed.(4 Year)</t>
  </si>
  <si>
    <t>Percentage_B.P.Ed.(4 Year)</t>
  </si>
  <si>
    <t>Qualification_Ph.D.</t>
  </si>
  <si>
    <t>RollNo_Ph.D.</t>
  </si>
  <si>
    <t>PassingYear_Ph.D.</t>
  </si>
  <si>
    <t>Subjects_Ph.D.</t>
  </si>
  <si>
    <t>Board_University_Ph.D.</t>
  </si>
  <si>
    <t>Qualification_TET Paper-II Passed</t>
  </si>
  <si>
    <t>AllSubjectPassed_TET Paper-II Passed</t>
  </si>
  <si>
    <t>PassingYear_TET Paper-II Passed</t>
  </si>
  <si>
    <t>MarkObtained_TET Paper-II Passed</t>
  </si>
  <si>
    <t>TotalMarks_TET Paper-II Passed</t>
  </si>
  <si>
    <t>Percentage_TET Paper-II Passed</t>
  </si>
  <si>
    <t>Name of Distict</t>
  </si>
  <si>
    <t>Name of Division</t>
  </si>
  <si>
    <t>Issuing Authority</t>
  </si>
  <si>
    <t>Date of Issue</t>
  </si>
  <si>
    <t>Ex-serviceman</t>
  </si>
  <si>
    <t>Name of Issuing Authority</t>
  </si>
  <si>
    <t>Rank</t>
  </si>
  <si>
    <t>District</t>
  </si>
  <si>
    <t>Physical Handicapped</t>
  </si>
  <si>
    <t>Name of District</t>
  </si>
  <si>
    <t>Gradation</t>
  </si>
  <si>
    <t>Event Single/Team</t>
  </si>
  <si>
    <t>Position</t>
  </si>
  <si>
    <t>Name of School</t>
  </si>
  <si>
    <t>Category (Govt. Aided/Affiliated)</t>
  </si>
  <si>
    <t>Years</t>
  </si>
  <si>
    <t>Months</t>
  </si>
  <si>
    <t>Days</t>
  </si>
  <si>
    <t>Married</t>
  </si>
  <si>
    <t>Yes</t>
  </si>
  <si>
    <t>SC (R &amp;amp; O)</t>
  </si>
  <si>
    <t>Not Applicable</t>
  </si>
  <si>
    <t>No</t>
  </si>
  <si>
    <t>HOSHIARPUR</t>
  </si>
  <si>
    <t>Graduation</t>
  </si>
  <si>
    <t>Post Graduation</t>
  </si>
  <si>
    <t>ZOOLOGY</t>
  </si>
  <si>
    <t>B.Ed.</t>
  </si>
  <si>
    <t>Unmarried</t>
  </si>
  <si>
    <t>General</t>
  </si>
  <si>
    <t>FAZILKA</t>
  </si>
  <si>
    <t>Female</t>
  </si>
  <si>
    <t>S.A.S. NAGAR</t>
  </si>
  <si>
    <t>M.Phil</t>
  </si>
  <si>
    <t>PANJAB UNIVERSITY</t>
  </si>
  <si>
    <t>PUNJABI UNIVERSITY</t>
  </si>
  <si>
    <t>GURDASPUR</t>
  </si>
  <si>
    <t>143521</t>
  </si>
  <si>
    <t>TEHSILDAR</t>
  </si>
  <si>
    <t>tehsildar</t>
  </si>
  <si>
    <t>JALANDHAR</t>
  </si>
  <si>
    <t>PU CHD</t>
  </si>
  <si>
    <t>BIOTECHNOLOGY</t>
  </si>
  <si>
    <t>SC (M &amp;amp; B)</t>
  </si>
  <si>
    <t>jalandhar</t>
  </si>
  <si>
    <t>140301</t>
  </si>
  <si>
    <t>PUNJAB UNIVERSITY</t>
  </si>
  <si>
    <t>A006-00005164</t>
  </si>
  <si>
    <t>RITIKA MALIK</t>
  </si>
  <si>
    <t>JANAK RAJ</t>
  </si>
  <si>
    <t>PUSHPA RANI</t>
  </si>
  <si>
    <t>14 Feb 1988</t>
  </si>
  <si>
    <t>9988177052</t>
  </si>
  <si>
    <t>RITIKA_1402@YAHOO.CO.IN</t>
  </si>
  <si>
    <t>H.NO 126/1 ARYA NAGAR JAIL RAOD</t>
  </si>
  <si>
    <t>RITIKA1402@GMAIL.COM</t>
  </si>
  <si>
    <t>70107</t>
  </si>
  <si>
    <t>CELL BIOLOGY, HUMAN ANATOMY AND PHYSIOLOGY, HUMAN GROWTH AND DEVEOLOPMENT</t>
  </si>
  <si>
    <t>GURU NANAK DEV UNIVERSITY, AMRITSAR</t>
  </si>
  <si>
    <t>891234</t>
  </si>
  <si>
    <t>STRUCTURAL BIOLOGY AND PHARMACOGENOMICS, MOLECULAR GENETICS, EMBROYOLOGY</t>
  </si>
  <si>
    <t>92013061031</t>
  </si>
  <si>
    <t>EDUCATION AND DEVELOPMENT, CONTEMPORARY ISSUES AND CONCERNS IN SECONDARY EDUCATION, UNDERSTANDING LEARNER AND LEARNING PROCESS, TEACHING OF ENGLISH ,TEACHING OF SCIENCE</t>
  </si>
  <si>
    <t>19 Jul 2013</t>
  </si>
  <si>
    <t>govt</t>
  </si>
  <si>
    <t>SCIENCE, ENGLISH</t>
  </si>
  <si>
    <t>KANTA KUMARI</t>
  </si>
  <si>
    <t>144004</t>
  </si>
  <si>
    <t>Ph.D.</t>
  </si>
  <si>
    <t>EDUCATION</t>
  </si>
  <si>
    <t>152123</t>
  </si>
  <si>
    <t>KHARAR</t>
  </si>
  <si>
    <t>G.N.D.U, AMRITSAR</t>
  </si>
  <si>
    <t>A006-00045469</t>
  </si>
  <si>
    <t>INDU BALA</t>
  </si>
  <si>
    <t>RAM SARAN DASS</t>
  </si>
  <si>
    <t>31 May 1987</t>
  </si>
  <si>
    <t>08427944367</t>
  </si>
  <si>
    <t>indu_jld@yahoo.com</t>
  </si>
  <si>
    <t>574, PREET NAGAR, SODAL ROAD, JALANDHAR</t>
  </si>
  <si>
    <t>INDU_JLD@YAHOO.COM</t>
  </si>
  <si>
    <t>46267</t>
  </si>
  <si>
    <t>469413</t>
  </si>
  <si>
    <t>BIOINFORMATICS</t>
  </si>
  <si>
    <t>65444</t>
  </si>
  <si>
    <t>2013EDZ903</t>
  </si>
  <si>
    <t>punjab government</t>
  </si>
  <si>
    <t>10 Aug 2010</t>
  </si>
  <si>
    <t>Weightage
Graducation
(20%)</t>
  </si>
  <si>
    <t>Weightage
Post Graducation
(50%)</t>
  </si>
  <si>
    <t>Weightage
B.Ed.
(20%)</t>
  </si>
  <si>
    <t>Weightage
M.Phil
(5%)</t>
  </si>
  <si>
    <t>Weightage
Ph.D.
(5 Marks)</t>
  </si>
  <si>
    <t>Weightage
TOTAL</t>
  </si>
  <si>
    <t>Sr.No</t>
  </si>
  <si>
    <t>AMRITSAR</t>
  </si>
  <si>
    <t>A006-00028329</t>
  </si>
  <si>
    <t>AMARPREET KAUR</t>
  </si>
  <si>
    <t>GURMIT LAL</t>
  </si>
  <si>
    <t>NIRMLA DEVI</t>
  </si>
  <si>
    <t>30 Sep 1985</t>
  </si>
  <si>
    <t>9463992135</t>
  </si>
  <si>
    <t>amarpreet85kaur@gmail.com</t>
  </si>
  <si>
    <t>HOUSE NO 302  GALI NO 17 KRISHNA COLONY DASUYA</t>
  </si>
  <si>
    <t>DASUYA</t>
  </si>
  <si>
    <t>144205</t>
  </si>
  <si>
    <t>AMARPREET85KAUR@GMAIL.COM</t>
  </si>
  <si>
    <t>10905000192</t>
  </si>
  <si>
    <t>BSC MEDIACAL</t>
  </si>
  <si>
    <t>PEACHING OF SCIENCE</t>
  </si>
  <si>
    <t>hoshiarpur</t>
  </si>
  <si>
    <t>dasuya</t>
  </si>
  <si>
    <t>06 Dec 2010</t>
  </si>
  <si>
    <t>A006-00021267</t>
  </si>
  <si>
    <t>NAVKIRANDEEP KAUR</t>
  </si>
  <si>
    <t>KULDEEP SINGH</t>
  </si>
  <si>
    <t>HARVINDER KAUR</t>
  </si>
  <si>
    <t>01 Apr 1986</t>
  </si>
  <si>
    <t>8872979827</t>
  </si>
  <si>
    <t>KIRNAV_85@YAHOO.CO.IN</t>
  </si>
  <si>
    <t>H.NO.-302/A, SEC-15, DASHMESH NAGAR</t>
  </si>
  <si>
    <t>ROOPNAGAR</t>
  </si>
  <si>
    <t>0160-5001302</t>
  </si>
  <si>
    <t>03-DD-347</t>
  </si>
  <si>
    <t>ZOO, BOT, CHM</t>
  </si>
  <si>
    <t>PU, CHD</t>
  </si>
  <si>
    <t>2320070003</t>
  </si>
  <si>
    <t>BOTANY</t>
  </si>
  <si>
    <t>LPU, PHAGWARA, PUNJAB</t>
  </si>
  <si>
    <t>SCI, ENG</t>
  </si>
  <si>
    <t>20 Dec 1999</t>
  </si>
  <si>
    <t>A006-00000452</t>
  </si>
  <si>
    <t>PRATIBHA BEDI</t>
  </si>
  <si>
    <t>GIRDHARI LAL BEDI</t>
  </si>
  <si>
    <t>VEENA BEDI</t>
  </si>
  <si>
    <t>12 Jun 1989</t>
  </si>
  <si>
    <t>BC</t>
  </si>
  <si>
    <t>9041631330</t>
  </si>
  <si>
    <t>pratibhab12@gmail.com</t>
  </si>
  <si>
    <t>H. NO. 845 PHASE - 10</t>
  </si>
  <si>
    <t>S.A.S. NAGAR  MOHALI</t>
  </si>
  <si>
    <t>160062</t>
  </si>
  <si>
    <t>9041631330 / 9988929299</t>
  </si>
  <si>
    <t>PRATIBHAB12@GMAIL.COM</t>
  </si>
  <si>
    <t>17507001185</t>
  </si>
  <si>
    <t>B.SC.</t>
  </si>
  <si>
    <t>PANJAB UNIVERSITY , CHD.</t>
  </si>
  <si>
    <t>M.SC.</t>
  </si>
  <si>
    <t>17507001185 / 4178</t>
  </si>
  <si>
    <t>LIFE SCIENCE &amp;AMP; PHYSICAL SCIENCE</t>
  </si>
  <si>
    <t>s.a.s. nagar mohali</t>
  </si>
  <si>
    <t>chhimba</t>
  </si>
  <si>
    <t>tehsildar cum executive magistrate</t>
  </si>
  <si>
    <t>04 Jul 2013</t>
  </si>
  <si>
    <t>A006-00028597</t>
  </si>
  <si>
    <t>HARMINDER PREET KAUR</t>
  </si>
  <si>
    <t>KULWANT SINGH</t>
  </si>
  <si>
    <t>SURJIT KAUR</t>
  </si>
  <si>
    <t>05 Sep 1983</t>
  </si>
  <si>
    <t>8427088266</t>
  </si>
  <si>
    <t>harminderpreet23@gmail.com</t>
  </si>
  <si>
    <t>HARMINDER PREET KAUR W/O HARPREET SINGH</t>
  </si>
  <si>
    <t>S D M COURT ROAD OPP. SEN. SEC. SCHOOL (BOYS)</t>
  </si>
  <si>
    <t>HARMINDERPREET23@GMAIL.COM</t>
  </si>
  <si>
    <t>2000.K/A.721</t>
  </si>
  <si>
    <t>BOTANY, CHEMISTRY,ZOOLOGY , ENGLISH, PUNJABI</t>
  </si>
  <si>
    <t>LIFE SCIENCES &amp;AMP; PHYSICAL SCIENCES</t>
  </si>
  <si>
    <t>govt sr sec school, kot fatta, bathinda</t>
  </si>
  <si>
    <t>A006-00005982</t>
  </si>
  <si>
    <t>RACHNA JHORAR</t>
  </si>
  <si>
    <t>VIRENDER JHORAR</t>
  </si>
  <si>
    <t>ANOOP JHORAR</t>
  </si>
  <si>
    <t>17 Mar 1988</t>
  </si>
  <si>
    <t>8146192004</t>
  </si>
  <si>
    <t>jantaa.com@gmail.com</t>
  </si>
  <si>
    <t>NEW SURAJ NAGRI ST NO 2 12THCROSING</t>
  </si>
  <si>
    <t>ABOHAR</t>
  </si>
  <si>
    <t>152116</t>
  </si>
  <si>
    <t>JANTAA.COM@GMAIL.COM</t>
  </si>
  <si>
    <t>10507000260</t>
  </si>
  <si>
    <t>BSC (BIO-TECH)</t>
  </si>
  <si>
    <t>19322</t>
  </si>
  <si>
    <t>MSC (BIO-TECH)</t>
  </si>
  <si>
    <t>6059</t>
  </si>
  <si>
    <t>A006-00030581</t>
  </si>
  <si>
    <t>AMRITPAL KAUR</t>
  </si>
  <si>
    <t>HARWINDER SINGH</t>
  </si>
  <si>
    <t>BHUPINDER KAUR</t>
  </si>
  <si>
    <t>03 Apr 1988</t>
  </si>
  <si>
    <t>9855180998</t>
  </si>
  <si>
    <t>Amritpalkr786@gmail.com</t>
  </si>
  <si>
    <t>VPO-SIDHUPUR KALAN</t>
  </si>
  <si>
    <t>KHAMANON</t>
  </si>
  <si>
    <t>FATEHGARH SAHIB</t>
  </si>
  <si>
    <t>140102</t>
  </si>
  <si>
    <t>9855151500, 9855180998</t>
  </si>
  <si>
    <t>AMRITPALKR786@GMAIL.COM</t>
  </si>
  <si>
    <t>06-SDC-13</t>
  </si>
  <si>
    <t>GENOMICS,PROTEOMICS,GENETICS,BIOCHEMICAL AND MOLECULAR BIOLOGY,CELL BIOLOGY,IMMUNOLOGY,C++,C LANGUAGE,STATISTICS,PHYSICS,CHEMISTRY,BIOINFORMATIS,LIFE SCIENCE</t>
  </si>
  <si>
    <t>PUNJAB UNIVERSITY,CHANDIGARH</t>
  </si>
  <si>
    <t>SYSTEM BIOLOGY AND BIOINFORMATICS</t>
  </si>
  <si>
    <t>20796</t>
  </si>
  <si>
    <t>TEACHING IN EMERGING INDIAN SOCIETY,DEVELOPMENT OF LEARNER AND TEACHING LEARNING PROCESS,DEVELOPMENT OF EDUCATIONAL SYSTEM IN INDIA,ESSENTIALS OF EDUCATIONAL TECHNOLOGY AND MANAGEMENT, ENVIRONMENT EDUCATION,GUIDANCE AND COUNSELLING,TEACHING OF ENGLISH,TEACHING OF SCIENCE,SKILL IN TEACHING,BLACK BOARD WRITING AND SKETCH MAKING,COMPUTER APPLICATION,GAMES AND SPORTS,WORK EXPERIENCE</t>
  </si>
  <si>
    <t>PUNJABI UNIVERSITY,PATIALA</t>
  </si>
  <si>
    <t>A006-00026409</t>
  </si>
  <si>
    <t>MANDEEP KAUR</t>
  </si>
  <si>
    <t>KARAMJEET SINGH</t>
  </si>
  <si>
    <t>INDERJEET KAUR</t>
  </si>
  <si>
    <t>17 Aug 1981</t>
  </si>
  <si>
    <t>9460369655</t>
  </si>
  <si>
    <t>mkdeepdhaliwal@gmail.com</t>
  </si>
  <si>
    <t>NEAR GURUDWARA  V.P.O BASHIR</t>
  </si>
  <si>
    <t>TIBBI</t>
  </si>
  <si>
    <t>OTHER STATE</t>
  </si>
  <si>
    <t>335063</t>
  </si>
  <si>
    <t>09460369655</t>
  </si>
  <si>
    <t>MKDEEPDHALIWAL@GMAIL.COM</t>
  </si>
  <si>
    <t>94669</t>
  </si>
  <si>
    <t>BOTANY, ZOOLOGY, CHEMIS</t>
  </si>
  <si>
    <t>MDSU AJMER</t>
  </si>
  <si>
    <t>254256</t>
  </si>
  <si>
    <t>UNIVERSITY OF BIKANER</t>
  </si>
  <si>
    <t>2739</t>
  </si>
  <si>
    <t>TEACH OF SCIENCE, TEACH OF ENGLISH</t>
  </si>
  <si>
    <t>PUNJAB UNI. CHD</t>
  </si>
  <si>
    <t>715144</t>
  </si>
  <si>
    <t>MGSU, BIKANER</t>
  </si>
  <si>
    <t>A006-00036777</t>
  </si>
  <si>
    <t>PRIYA SHARMA</t>
  </si>
  <si>
    <t>MOHINDER PAL SHARMA</t>
  </si>
  <si>
    <t>AVINASH RANI</t>
  </si>
  <si>
    <t>26 May 1988</t>
  </si>
  <si>
    <t>9872695491</t>
  </si>
  <si>
    <t>hard2no81@yahoo.in</t>
  </si>
  <si>
    <t>HNO-197.BAZAR NO-1. FEROZEPUR CANTT</t>
  </si>
  <si>
    <t>FEROZEPUR</t>
  </si>
  <si>
    <t>152001</t>
  </si>
  <si>
    <t>8054908892</t>
  </si>
  <si>
    <t>HARD2NO81@YAHOO.IN</t>
  </si>
  <si>
    <t>11606000461</t>
  </si>
  <si>
    <t>CHM. BOT. ZOO</t>
  </si>
  <si>
    <t>4774</t>
  </si>
  <si>
    <t>HUMAN CYTOGENTICS, BIOINFORMATICS</t>
  </si>
  <si>
    <t>PUNJABI UNIVERSITY PATIALA</t>
  </si>
  <si>
    <t>7008</t>
  </si>
  <si>
    <t>TEACHING OF LIFE SCIENCE &amp;AMP; PHY SCIENCE</t>
  </si>
  <si>
    <t>A006-00027974</t>
  </si>
  <si>
    <t>GURDEEP KAUR</t>
  </si>
  <si>
    <t>DAN SINGH</t>
  </si>
  <si>
    <t>SURINDER KAUR</t>
  </si>
  <si>
    <t>25 May 1986</t>
  </si>
  <si>
    <t>8283954198</t>
  </si>
  <si>
    <t>indus_maxcity@yahoo.in</t>
  </si>
  <si>
    <t>#210,SECTOR-15,DASHMESH NAGAR</t>
  </si>
  <si>
    <t>INDUS_MAXCITY@YAHOO.IN</t>
  </si>
  <si>
    <t>18205000914</t>
  </si>
  <si>
    <t>CHEMISTRY,BOTANY,ZOOLOGY,ENGLISH, HISTORY CULTURE OF PUNJABCULT</t>
  </si>
  <si>
    <t>MG(FS)2008-54</t>
  </si>
  <si>
    <t>BIOLOGICAL CHEMISTRY,BIOINFORMATICS,IMMUNOLOGY,GENOMICS,PROTOMICS,COMPUTATIONAL BIOLOGY,CHEMOINFORMATICS AND DRUG DESINGING</t>
  </si>
  <si>
    <t>PHILOSOPHY,LEARNER NATURE AND DEVELOPMENT,TEACHING LEARNING PROCESS,SCHOOL MANAGEMENT,COMPUTER EDUCATION,GUIDANCE  AND COUNSELLING,EDUCATION OF CHILDREN WITH SPECIAL NEEDS,TEACHING OF LIFE SCIENCE,TEACHING OF PHYSICAL SCIENCE</t>
  </si>
  <si>
    <t>A006-00014776</t>
  </si>
  <si>
    <t>LOVELEEN KAUR</t>
  </si>
  <si>
    <t>TRILOCHAN SINGH</t>
  </si>
  <si>
    <t>JASBIR KAUR</t>
  </si>
  <si>
    <t>01 Sep 1983</t>
  </si>
  <si>
    <t>8427437788</t>
  </si>
  <si>
    <t>RANJIT1083@HOTMAIL.COM</t>
  </si>
  <si>
    <t>W/O RANJIT SINGH VILL SUROPADDA PO UDHO NANGAL</t>
  </si>
  <si>
    <t>BABA BAKALA</t>
  </si>
  <si>
    <t>143114</t>
  </si>
  <si>
    <t>176282</t>
  </si>
  <si>
    <t>BOTANY ZOOLOGY CHEMISTRY PUNJABI ENGLISH</t>
  </si>
  <si>
    <t>GURU NANAK DEV UNIVERSITY</t>
  </si>
  <si>
    <t>468864</t>
  </si>
  <si>
    <t>63448</t>
  </si>
  <si>
    <t>LIFE SCIENCE PHYSICAL SCIENCE</t>
  </si>
  <si>
    <t>GOVT MIDDLE SCHOOL MEHTA</t>
  </si>
  <si>
    <t>GOVT</t>
  </si>
  <si>
    <t>A006-00050166</t>
  </si>
  <si>
    <t>MANPREET KAUR</t>
  </si>
  <si>
    <t>S. INDERJIT SINGH</t>
  </si>
  <si>
    <t>SMT. SANTOSH KAUR</t>
  </si>
  <si>
    <t>27 Sep 1980</t>
  </si>
  <si>
    <t>9464995181</t>
  </si>
  <si>
    <t>manpreetblogs@gmail.com</t>
  </si>
  <si>
    <t>284, URBAN ESTATE, PHASE-2</t>
  </si>
  <si>
    <t>144022</t>
  </si>
  <si>
    <t>0181 2270772</t>
  </si>
  <si>
    <t>MANPREETBLOGS@GMAIL.COM</t>
  </si>
  <si>
    <t>137416</t>
  </si>
  <si>
    <t>ENG. PUN., BOTANY, CHEMISTRY, ZOOLOGY</t>
  </si>
  <si>
    <t>2320070001</t>
  </si>
  <si>
    <t>M.SC. BOTANY (ALL SUBJECTS)</t>
  </si>
  <si>
    <t>LOVELY PROFESSIONAL UNIVERSITY</t>
  </si>
  <si>
    <t>60210</t>
  </si>
  <si>
    <t>480171</t>
  </si>
  <si>
    <t>M.ED. (EDUCATION)</t>
  </si>
  <si>
    <t>A006-00010472</t>
  </si>
  <si>
    <t>GAGANDEEP VINAYAK</t>
  </si>
  <si>
    <t>ASHOK  KUMAR</t>
  </si>
  <si>
    <t>CHANDER KANTA VINAYAK</t>
  </si>
  <si>
    <t>19 Mar 1989</t>
  </si>
  <si>
    <t>9464411680</t>
  </si>
  <si>
    <t>KGAGANDEEP6@GMAIL.COM</t>
  </si>
  <si>
    <t>BASANT NAGAR ST NO 6 SITO ROAD ABOHAR</t>
  </si>
  <si>
    <t>10107000584</t>
  </si>
  <si>
    <t>BSC (HONS) (BIO-TECH)</t>
  </si>
  <si>
    <t>2457</t>
  </si>
  <si>
    <t>MSC (HONS) (BIO-TECH)</t>
  </si>
  <si>
    <t>6251</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</si>
</sst>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36">
    <font>
      <sz val="11"/>
      <name val="Calibri"/>
      <family val="0"/>
    </font>
    <font>
      <sz val="11"/>
      <color indexed="8"/>
      <name val="Calibri"/>
      <family val="2"/>
    </font>
    <font>
      <b/>
      <sz val="11"/>
      <name val="Calibri"/>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5">
    <xf numFmtId="0" fontId="0" fillId="0" borderId="0" xfId="0" applyAlignment="1">
      <alignment/>
    </xf>
    <xf numFmtId="0" fontId="2" fillId="0" borderId="0" xfId="0" applyFont="1" applyAlignment="1">
      <alignment/>
    </xf>
    <xf numFmtId="0" fontId="0" fillId="0" borderId="0" xfId="0" applyAlignment="1">
      <alignment/>
    </xf>
    <xf numFmtId="164" fontId="2" fillId="0" borderId="0" xfId="0" applyNumberFormat="1" applyFont="1" applyAlignment="1">
      <alignment wrapText="1"/>
    </xf>
    <xf numFmtId="164" fontId="0" fillId="0" borderId="0" xfId="0" applyNumberForma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M15"/>
  <sheetViews>
    <sheetView tabSelected="1" zoomScalePageLayoutView="0" workbookViewId="0" topLeftCell="A1">
      <selection activeCell="A1" sqref="A1"/>
    </sheetView>
  </sheetViews>
  <sheetFormatPr defaultColWidth="9.140625" defaultRowHeight="15"/>
  <cols>
    <col min="1" max="1" width="5.8515625" style="0" bestFit="1" customWidth="1"/>
    <col min="2" max="2" width="19.7109375" style="0" bestFit="1" customWidth="1"/>
    <col min="3" max="3" width="23.28125" style="0" bestFit="1" customWidth="1"/>
    <col min="4" max="4" width="23.140625" style="0" bestFit="1" customWidth="1"/>
    <col min="5" max="5" width="25.00390625" style="0" bestFit="1" customWidth="1"/>
    <col min="6" max="6" width="11.57421875" style="0" bestFit="1" customWidth="1"/>
    <col min="7" max="7" width="7.7109375" style="0" bestFit="1" customWidth="1"/>
    <col min="8" max="8" width="13.421875" style="0" bestFit="1" customWidth="1"/>
    <col min="9" max="9" width="15.57421875" style="0" bestFit="1" customWidth="1"/>
    <col min="10" max="10" width="12.00390625" style="0" bestFit="1" customWidth="1"/>
    <col min="11" max="11" width="14.7109375" style="0" bestFit="1" customWidth="1"/>
    <col min="12" max="12" width="14.28125" style="0" bestFit="1" customWidth="1"/>
    <col min="13" max="13" width="16.8515625" style="0" bestFit="1" customWidth="1"/>
    <col min="14" max="14" width="15.8515625" style="0" bestFit="1" customWidth="1"/>
    <col min="15" max="15" width="13.28125" style="0" bestFit="1" customWidth="1"/>
    <col min="16" max="16" width="13.140625" style="0" bestFit="1" customWidth="1"/>
    <col min="17" max="17" width="12.00390625" style="0" bestFit="1" customWidth="1"/>
    <col min="18" max="18" width="28.7109375" style="0" bestFit="1" customWidth="1"/>
    <col min="19" max="19" width="51.421875" style="0" bestFit="1" customWidth="1"/>
    <col min="20" max="20" width="46.421875" style="0" bestFit="1" customWidth="1"/>
    <col min="21" max="21" width="17.57421875" style="0" bestFit="1" customWidth="1"/>
    <col min="22" max="22" width="10.57421875" style="0" bestFit="1" customWidth="1"/>
    <col min="23" max="23" width="23.140625" style="0" bestFit="1" customWidth="1"/>
    <col min="24" max="24" width="32.28125" style="0" bestFit="1" customWidth="1"/>
    <col min="25" max="25" width="51.421875" style="0" bestFit="1" customWidth="1"/>
    <col min="26" max="26" width="46.421875" style="0" bestFit="1" customWidth="1"/>
    <col min="27" max="27" width="17.57421875" style="0" bestFit="1" customWidth="1"/>
    <col min="28" max="28" width="10.57421875" style="0" bestFit="1" customWidth="1"/>
    <col min="29" max="29" width="23.140625" style="0" bestFit="1" customWidth="1"/>
    <col min="30" max="30" width="32.28125" style="0" bestFit="1" customWidth="1"/>
    <col min="31" max="31" width="23.8515625" style="0" bestFit="1" customWidth="1"/>
    <col min="32" max="32" width="27.7109375" style="0" bestFit="1" customWidth="1"/>
    <col min="33" max="33" width="18.28125" style="0" bestFit="1" customWidth="1"/>
    <col min="34" max="34" width="23.00390625" style="0" bestFit="1" customWidth="1"/>
    <col min="35" max="35" width="169.8515625" style="0" bestFit="1" customWidth="1"/>
    <col min="36" max="36" width="38.8515625" style="0" bestFit="1" customWidth="1"/>
    <col min="37" max="37" width="25.28125" style="0" bestFit="1" customWidth="1"/>
    <col min="38" max="38" width="22.28125" style="0" bestFit="1" customWidth="1"/>
    <col min="39" max="39" width="22.421875" style="0" bestFit="1" customWidth="1"/>
    <col min="40" max="40" width="27.28125" style="0" bestFit="1" customWidth="1"/>
    <col min="41" max="41" width="31.140625" style="0" bestFit="1" customWidth="1"/>
    <col min="42" max="42" width="21.7109375" style="0" bestFit="1" customWidth="1"/>
    <col min="43" max="43" width="26.421875" style="0" bestFit="1" customWidth="1"/>
    <col min="44" max="44" width="23.140625" style="0" bestFit="1" customWidth="1"/>
    <col min="45" max="45" width="31.28125" style="0" bestFit="1" customWidth="1"/>
    <col min="46" max="46" width="28.7109375" style="0" bestFit="1" customWidth="1"/>
    <col min="47" max="47" width="25.7109375" style="0" bestFit="1" customWidth="1"/>
    <col min="48" max="48" width="25.8515625" style="0" bestFit="1" customWidth="1"/>
    <col min="49" max="49" width="28.421875" style="0" bestFit="1" customWidth="1"/>
    <col min="50" max="50" width="32.28125" style="0" bestFit="1" customWidth="1"/>
    <col min="51" max="51" width="22.8515625" style="0" bestFit="1" customWidth="1"/>
    <col min="52" max="52" width="27.57421875" style="0" bestFit="1" customWidth="1"/>
    <col min="53" max="53" width="24.28125" style="0" bestFit="1" customWidth="1"/>
    <col min="54" max="54" width="32.421875" style="0" bestFit="1" customWidth="1"/>
    <col min="55" max="55" width="30.00390625" style="0" bestFit="1" customWidth="1"/>
    <col min="56" max="56" width="26.8515625" style="0" bestFit="1" customWidth="1"/>
    <col min="57" max="57" width="27.00390625" style="0" bestFit="1" customWidth="1"/>
    <col min="58" max="58" width="28.28125" style="0" bestFit="1" customWidth="1"/>
    <col min="59" max="59" width="32.140625" style="0" bestFit="1" customWidth="1"/>
    <col min="60" max="60" width="22.7109375" style="0" bestFit="1" customWidth="1"/>
    <col min="61" max="61" width="27.421875" style="0" bestFit="1" customWidth="1"/>
    <col min="62" max="62" width="140.7109375" style="0" bestFit="1" customWidth="1"/>
    <col min="63" max="63" width="38.8515625" style="0" bestFit="1" customWidth="1"/>
    <col min="64" max="64" width="29.8515625" style="0" bestFit="1" customWidth="1"/>
    <col min="65" max="65" width="26.7109375" style="0" bestFit="1" customWidth="1"/>
    <col min="66" max="66" width="26.8515625" style="0" bestFit="1" customWidth="1"/>
    <col min="67" max="67" width="18.140625" style="0" bestFit="1" customWidth="1"/>
    <col min="68" max="68" width="22.00390625" style="0" bestFit="1" customWidth="1"/>
    <col min="69" max="69" width="18.00390625" style="0" bestFit="1" customWidth="1"/>
    <col min="70" max="70" width="17.28125" style="0" bestFit="1" customWidth="1"/>
    <col min="71" max="71" width="255.7109375" style="0" bestFit="1" customWidth="1"/>
    <col min="72" max="72" width="38.8515625" style="0" bestFit="1" customWidth="1"/>
    <col min="73" max="73" width="19.57421875" style="0" bestFit="1" customWidth="1"/>
    <col min="74" max="74" width="16.421875" style="0" bestFit="1" customWidth="1"/>
    <col min="75" max="75" width="16.57421875" style="0" bestFit="1" customWidth="1"/>
    <col min="76" max="76" width="18.8515625" style="0" bestFit="1" customWidth="1"/>
    <col min="77" max="77" width="22.7109375" style="0" bestFit="1" customWidth="1"/>
    <col min="78" max="78" width="13.28125" style="0" bestFit="1" customWidth="1"/>
    <col min="79" max="79" width="18.00390625" style="0" bestFit="1" customWidth="1"/>
    <col min="80" max="80" width="14.7109375" style="0" bestFit="1" customWidth="1"/>
    <col min="81" max="81" width="22.8515625" style="0" bestFit="1" customWidth="1"/>
    <col min="82" max="82" width="20.28125" style="0" bestFit="1" customWidth="1"/>
    <col min="83" max="83" width="17.28125" style="0" bestFit="1" customWidth="1"/>
    <col min="84" max="84" width="17.421875" style="0" bestFit="1" customWidth="1"/>
    <col min="85" max="85" width="35.57421875" style="0" bestFit="1" customWidth="1"/>
    <col min="86" max="86" width="39.421875" style="0" bestFit="1" customWidth="1"/>
    <col min="87" max="87" width="30.00390625" style="0" bestFit="1" customWidth="1"/>
    <col min="88" max="88" width="34.7109375" style="0" bestFit="1" customWidth="1"/>
    <col min="89" max="89" width="31.421875" style="0" bestFit="1" customWidth="1"/>
    <col min="90" max="90" width="39.57421875" style="0" bestFit="1" customWidth="1"/>
    <col min="91" max="91" width="37.00390625" style="0" bestFit="1" customWidth="1"/>
    <col min="92" max="92" width="34.00390625" style="0" bestFit="1" customWidth="1"/>
    <col min="93" max="93" width="34.140625" style="0" bestFit="1" customWidth="1"/>
    <col min="94" max="94" width="33.28125" style="0" bestFit="1" customWidth="1"/>
    <col min="95" max="95" width="37.140625" style="0" bestFit="1" customWidth="1"/>
    <col min="96" max="96" width="27.7109375" style="0" bestFit="1" customWidth="1"/>
    <col min="97" max="97" width="32.421875" style="0" bestFit="1" customWidth="1"/>
    <col min="98" max="98" width="29.140625" style="0" bestFit="1" customWidth="1"/>
    <col min="99" max="99" width="37.28125" style="0" bestFit="1" customWidth="1"/>
    <col min="100" max="100" width="34.8515625" style="0" bestFit="1" customWidth="1"/>
    <col min="101" max="101" width="31.7109375" style="0" bestFit="1" customWidth="1"/>
    <col min="102" max="102" width="31.8515625" style="0" bestFit="1" customWidth="1"/>
    <col min="103" max="103" width="19.57421875" style="0" bestFit="1" customWidth="1"/>
    <col min="104" max="104" width="23.421875" style="0" bestFit="1" customWidth="1"/>
    <col min="105" max="105" width="14.00390625" style="0" bestFit="1" customWidth="1"/>
    <col min="106" max="107" width="18.7109375" style="0" bestFit="1" customWidth="1"/>
    <col min="108" max="108" width="28.28125" style="0" bestFit="1" customWidth="1"/>
    <col min="109" max="109" width="21.00390625" style="0" bestFit="1" customWidth="1"/>
    <col min="110" max="110" width="18.00390625" style="0" bestFit="1" customWidth="1"/>
    <col min="111" max="111" width="18.140625" style="0" bestFit="1" customWidth="1"/>
    <col min="112" max="112" width="27.00390625" style="0" bestFit="1" customWidth="1"/>
    <col min="113" max="113" width="30.8515625" style="0" bestFit="1" customWidth="1"/>
    <col min="114" max="114" width="21.421875" style="0" bestFit="1" customWidth="1"/>
    <col min="115" max="115" width="26.140625" style="0" bestFit="1" customWidth="1"/>
    <col min="116" max="116" width="22.8515625" style="0" bestFit="1" customWidth="1"/>
    <col min="117" max="117" width="31.00390625" style="0" bestFit="1" customWidth="1"/>
    <col min="118" max="118" width="28.421875" style="0" bestFit="1" customWidth="1"/>
    <col min="119" max="119" width="25.28125" style="0" bestFit="1" customWidth="1"/>
    <col min="120" max="120" width="25.57421875" style="0" bestFit="1" customWidth="1"/>
    <col min="121" max="121" width="18.421875" style="0" bestFit="1" customWidth="1"/>
    <col min="122" max="122" width="12.7109375" style="0" bestFit="1" customWidth="1"/>
    <col min="123" max="123" width="17.57421875" style="0" bestFit="1" customWidth="1"/>
    <col min="124" max="124" width="14.28125" style="0" bestFit="1" customWidth="1"/>
    <col min="125" max="125" width="22.421875" style="0" bestFit="1" customWidth="1"/>
    <col min="126" max="126" width="31.140625" style="0" bestFit="1" customWidth="1"/>
    <col min="127" max="127" width="35.00390625" style="0" bestFit="1" customWidth="1"/>
    <col min="128" max="128" width="30.28125" style="0" bestFit="1" customWidth="1"/>
    <col min="129" max="129" width="32.57421875" style="0" bestFit="1" customWidth="1"/>
    <col min="130" max="130" width="29.421875" style="0" bestFit="1" customWidth="1"/>
    <col min="131" max="131" width="29.7109375" style="0" bestFit="1" customWidth="1"/>
    <col min="132" max="132" width="14.7109375" style="0" bestFit="1" customWidth="1"/>
    <col min="133" max="133" width="17.57421875" style="0" bestFit="1" customWidth="1"/>
    <col min="134" max="134" width="16.28125" style="0" bestFit="1" customWidth="1"/>
    <col min="135" max="135" width="32.7109375" style="0" bestFit="1" customWidth="1"/>
    <col min="136" max="136" width="12.421875" style="0" bestFit="1" customWidth="1"/>
    <col min="137" max="137" width="14.00390625" style="0" bestFit="1" customWidth="1"/>
    <col min="138" max="138" width="24.421875" style="0" bestFit="1" customWidth="1"/>
    <col min="139" max="139" width="5.28125" style="0" bestFit="1" customWidth="1"/>
    <col min="140" max="140" width="7.28125" style="0" bestFit="1" customWidth="1"/>
    <col min="141" max="141" width="12.421875" style="0" bestFit="1" customWidth="1"/>
    <col min="142" max="142" width="20.421875" style="0" bestFit="1" customWidth="1"/>
    <col min="143" max="143" width="15.421875" style="0" bestFit="1" customWidth="1"/>
    <col min="144" max="144" width="16.28125" style="0" bestFit="1" customWidth="1"/>
    <col min="145" max="145" width="16.140625" style="0" bestFit="1" customWidth="1"/>
    <col min="146" max="146" width="12.421875" style="0" bestFit="1" customWidth="1"/>
    <col min="147" max="147" width="15.8515625" style="0" bestFit="1" customWidth="1"/>
    <col min="148" max="148" width="15.421875" style="0" bestFit="1" customWidth="1"/>
    <col min="149" max="149" width="16.28125" style="0" bestFit="1" customWidth="1"/>
    <col min="150" max="150" width="16.140625" style="0" bestFit="1" customWidth="1"/>
    <col min="151" max="151" width="12.421875" style="0" bestFit="1" customWidth="1"/>
    <col min="152" max="152" width="13.28125" style="0" bestFit="1" customWidth="1"/>
    <col min="153" max="153" width="9.8515625" style="0" bestFit="1" customWidth="1"/>
    <col min="154" max="154" width="17.8515625" style="0" bestFit="1" customWidth="1"/>
    <col min="155" max="155" width="8.28125" style="0" bestFit="1" customWidth="1"/>
    <col min="156" max="156" width="16.140625" style="0" bestFit="1" customWidth="1"/>
    <col min="157" max="157" width="12.421875" style="0" bestFit="1" customWidth="1"/>
    <col min="158" max="158" width="13.140625" style="0" bestFit="1" customWidth="1"/>
    <col min="159" max="159" width="34.421875" style="0" bestFit="1" customWidth="1"/>
    <col min="160" max="160" width="31.28125" style="0" bestFit="1" customWidth="1"/>
    <col min="161" max="161" width="5.8515625" style="0" bestFit="1" customWidth="1"/>
    <col min="162" max="162" width="7.8515625" style="0" bestFit="1" customWidth="1"/>
    <col min="163" max="163" width="5.140625" style="0" bestFit="1" customWidth="1"/>
    <col min="164" max="165" width="9.00390625" style="0" bestFit="1" customWidth="1"/>
    <col min="166" max="169" width="8.57421875" style="0" bestFit="1" customWidth="1"/>
  </cols>
  <sheetData>
    <row r="1" spans="1:169" s="1" customFormat="1" ht="90">
      <c r="A1" s="1" t="s">
        <v>218</v>
      </c>
      <c r="B1" s="1" t="s">
        <v>0</v>
      </c>
      <c r="C1" s="1" t="s">
        <v>1</v>
      </c>
      <c r="D1" s="1" t="s">
        <v>2</v>
      </c>
      <c r="E1" s="1" t="s">
        <v>3</v>
      </c>
      <c r="F1" s="1" t="s">
        <v>4</v>
      </c>
      <c r="G1" s="1" t="s">
        <v>5</v>
      </c>
      <c r="H1" s="1" t="s">
        <v>6</v>
      </c>
      <c r="I1" s="1" t="s">
        <v>7</v>
      </c>
      <c r="J1" s="1" t="s">
        <v>8</v>
      </c>
      <c r="K1" s="1" t="s">
        <v>9</v>
      </c>
      <c r="L1" s="1" t="s">
        <v>10</v>
      </c>
      <c r="M1" s="1" t="s">
        <v>11</v>
      </c>
      <c r="N1" s="1" t="s">
        <v>12</v>
      </c>
      <c r="O1" s="1" t="s">
        <v>13</v>
      </c>
      <c r="P1" s="1" t="s">
        <v>14</v>
      </c>
      <c r="Q1" s="1" t="s">
        <v>15</v>
      </c>
      <c r="R1" s="1" t="s">
        <v>16</v>
      </c>
      <c r="S1" s="1" t="s">
        <v>17</v>
      </c>
      <c r="T1" s="1" t="s">
        <v>18</v>
      </c>
      <c r="U1" s="1" t="s">
        <v>19</v>
      </c>
      <c r="V1" s="1" t="s">
        <v>20</v>
      </c>
      <c r="W1" s="1" t="s">
        <v>21</v>
      </c>
      <c r="X1" s="1" t="s">
        <v>22</v>
      </c>
      <c r="Y1" s="1" t="s">
        <v>17</v>
      </c>
      <c r="Z1" s="1" t="s">
        <v>18</v>
      </c>
      <c r="AA1" s="1" t="s">
        <v>19</v>
      </c>
      <c r="AB1" s="1" t="s">
        <v>20</v>
      </c>
      <c r="AC1" s="1" t="s">
        <v>21</v>
      </c>
      <c r="AD1" s="1" t="s">
        <v>22</v>
      </c>
      <c r="AE1" s="1" t="s">
        <v>23</v>
      </c>
      <c r="AF1" s="1" t="s">
        <v>24</v>
      </c>
      <c r="AG1" s="1" t="s">
        <v>25</v>
      </c>
      <c r="AH1" s="1" t="s">
        <v>26</v>
      </c>
      <c r="AI1" s="1" t="s">
        <v>27</v>
      </c>
      <c r="AJ1" s="1" t="s">
        <v>28</v>
      </c>
      <c r="AK1" s="1" t="s">
        <v>29</v>
      </c>
      <c r="AL1" s="1" t="s">
        <v>30</v>
      </c>
      <c r="AM1" s="1" t="s">
        <v>31</v>
      </c>
      <c r="AN1" s="1" t="s">
        <v>32</v>
      </c>
      <c r="AO1" s="1" t="s">
        <v>33</v>
      </c>
      <c r="AP1" s="1" t="s">
        <v>34</v>
      </c>
      <c r="AQ1" s="1" t="s">
        <v>35</v>
      </c>
      <c r="AR1" s="1" t="s">
        <v>36</v>
      </c>
      <c r="AS1" s="1" t="s">
        <v>37</v>
      </c>
      <c r="AT1" s="1" t="s">
        <v>38</v>
      </c>
      <c r="AU1" s="1" t="s">
        <v>39</v>
      </c>
      <c r="AV1" s="1" t="s">
        <v>40</v>
      </c>
      <c r="AW1" s="1" t="s">
        <v>41</v>
      </c>
      <c r="AX1" s="1" t="s">
        <v>42</v>
      </c>
      <c r="AY1" s="1" t="s">
        <v>43</v>
      </c>
      <c r="AZ1" s="1" t="s">
        <v>44</v>
      </c>
      <c r="BA1" s="1" t="s">
        <v>45</v>
      </c>
      <c r="BB1" s="1" t="s">
        <v>46</v>
      </c>
      <c r="BC1" s="1" t="s">
        <v>47</v>
      </c>
      <c r="BD1" s="1" t="s">
        <v>48</v>
      </c>
      <c r="BE1" s="1" t="s">
        <v>49</v>
      </c>
      <c r="BF1" s="1" t="s">
        <v>50</v>
      </c>
      <c r="BG1" s="1" t="s">
        <v>51</v>
      </c>
      <c r="BH1" s="1" t="s">
        <v>52</v>
      </c>
      <c r="BI1" s="1" t="s">
        <v>53</v>
      </c>
      <c r="BJ1" s="1" t="s">
        <v>54</v>
      </c>
      <c r="BK1" s="1" t="s">
        <v>55</v>
      </c>
      <c r="BL1" s="1" t="s">
        <v>56</v>
      </c>
      <c r="BM1" s="1" t="s">
        <v>57</v>
      </c>
      <c r="BN1" s="1" t="s">
        <v>58</v>
      </c>
      <c r="BO1" s="1" t="s">
        <v>59</v>
      </c>
      <c r="BP1" s="1" t="s">
        <v>60</v>
      </c>
      <c r="BQ1" s="1" t="s">
        <v>61</v>
      </c>
      <c r="BR1" s="1" t="s">
        <v>62</v>
      </c>
      <c r="BS1" s="1" t="s">
        <v>63</v>
      </c>
      <c r="BT1" s="1" t="s">
        <v>64</v>
      </c>
      <c r="BU1" s="1" t="s">
        <v>65</v>
      </c>
      <c r="BV1" s="1" t="s">
        <v>66</v>
      </c>
      <c r="BW1" s="1" t="s">
        <v>67</v>
      </c>
      <c r="BX1" s="1" t="s">
        <v>68</v>
      </c>
      <c r="BY1" s="1" t="s">
        <v>69</v>
      </c>
      <c r="BZ1" s="1" t="s">
        <v>70</v>
      </c>
      <c r="CA1" s="1" t="s">
        <v>71</v>
      </c>
      <c r="CB1" s="1" t="s">
        <v>72</v>
      </c>
      <c r="CC1" s="1" t="s">
        <v>73</v>
      </c>
      <c r="CD1" s="1" t="s">
        <v>74</v>
      </c>
      <c r="CE1" s="1" t="s">
        <v>75</v>
      </c>
      <c r="CF1" s="1" t="s">
        <v>76</v>
      </c>
      <c r="CG1" s="1" t="s">
        <v>77</v>
      </c>
      <c r="CH1" s="1" t="s">
        <v>78</v>
      </c>
      <c r="CI1" s="1" t="s">
        <v>79</v>
      </c>
      <c r="CJ1" s="1" t="s">
        <v>80</v>
      </c>
      <c r="CK1" s="1" t="s">
        <v>81</v>
      </c>
      <c r="CL1" s="1" t="s">
        <v>82</v>
      </c>
      <c r="CM1" s="1" t="s">
        <v>83</v>
      </c>
      <c r="CN1" s="1" t="s">
        <v>84</v>
      </c>
      <c r="CO1" s="1" t="s">
        <v>85</v>
      </c>
      <c r="CP1" s="1" t="s">
        <v>86</v>
      </c>
      <c r="CQ1" s="1" t="s">
        <v>87</v>
      </c>
      <c r="CR1" s="1" t="s">
        <v>88</v>
      </c>
      <c r="CS1" s="1" t="s">
        <v>89</v>
      </c>
      <c r="CT1" s="1" t="s">
        <v>90</v>
      </c>
      <c r="CU1" s="1" t="s">
        <v>91</v>
      </c>
      <c r="CV1" s="1" t="s">
        <v>92</v>
      </c>
      <c r="CW1" s="1" t="s">
        <v>93</v>
      </c>
      <c r="CX1" s="1" t="s">
        <v>94</v>
      </c>
      <c r="CY1" s="1" t="s">
        <v>95</v>
      </c>
      <c r="CZ1" s="1" t="s">
        <v>96</v>
      </c>
      <c r="DA1" s="1" t="s">
        <v>97</v>
      </c>
      <c r="DB1" s="1" t="s">
        <v>98</v>
      </c>
      <c r="DC1" s="1" t="s">
        <v>99</v>
      </c>
      <c r="DD1" s="1" t="s">
        <v>100</v>
      </c>
      <c r="DE1" s="1" t="s">
        <v>101</v>
      </c>
      <c r="DF1" s="1" t="s">
        <v>102</v>
      </c>
      <c r="DG1" s="1" t="s">
        <v>103</v>
      </c>
      <c r="DH1" s="1" t="s">
        <v>104</v>
      </c>
      <c r="DI1" s="1" t="s">
        <v>105</v>
      </c>
      <c r="DJ1" s="1" t="s">
        <v>106</v>
      </c>
      <c r="DK1" s="1" t="s">
        <v>107</v>
      </c>
      <c r="DL1" s="1" t="s">
        <v>108</v>
      </c>
      <c r="DM1" s="1" t="s">
        <v>109</v>
      </c>
      <c r="DN1" s="1" t="s">
        <v>110</v>
      </c>
      <c r="DO1" s="1" t="s">
        <v>111</v>
      </c>
      <c r="DP1" s="1" t="s">
        <v>112</v>
      </c>
      <c r="DQ1" s="1" t="s">
        <v>113</v>
      </c>
      <c r="DR1" s="1" t="s">
        <v>114</v>
      </c>
      <c r="DS1" s="1" t="s">
        <v>115</v>
      </c>
      <c r="DT1" s="1" t="s">
        <v>116</v>
      </c>
      <c r="DU1" s="1" t="s">
        <v>117</v>
      </c>
      <c r="DV1" s="1" t="s">
        <v>118</v>
      </c>
      <c r="DW1" s="1" t="s">
        <v>119</v>
      </c>
      <c r="DX1" s="1" t="s">
        <v>120</v>
      </c>
      <c r="DY1" s="1" t="s">
        <v>121</v>
      </c>
      <c r="DZ1" s="1" t="s">
        <v>122</v>
      </c>
      <c r="EA1" s="1" t="s">
        <v>123</v>
      </c>
      <c r="EB1" s="1" t="s">
        <v>9</v>
      </c>
      <c r="EC1" s="1" t="s">
        <v>124</v>
      </c>
      <c r="ED1" s="1" t="s">
        <v>125</v>
      </c>
      <c r="EE1" s="1" t="s">
        <v>126</v>
      </c>
      <c r="EF1" s="1" t="s">
        <v>127</v>
      </c>
      <c r="EG1" s="1" t="s">
        <v>128</v>
      </c>
      <c r="EH1" s="1" t="s">
        <v>129</v>
      </c>
      <c r="EI1" s="1" t="s">
        <v>130</v>
      </c>
      <c r="EJ1" s="1" t="s">
        <v>131</v>
      </c>
      <c r="EK1" s="1" t="s">
        <v>127</v>
      </c>
      <c r="EL1" s="1" t="s">
        <v>132</v>
      </c>
      <c r="EM1" s="1" t="s">
        <v>133</v>
      </c>
      <c r="EN1" s="1" t="s">
        <v>125</v>
      </c>
      <c r="EO1" s="1" t="s">
        <v>126</v>
      </c>
      <c r="EP1" s="1" t="s">
        <v>127</v>
      </c>
      <c r="EQ1" s="1" t="s">
        <v>12</v>
      </c>
      <c r="ER1" s="1" t="s">
        <v>133</v>
      </c>
      <c r="ES1" s="1" t="s">
        <v>125</v>
      </c>
      <c r="ET1" s="1" t="s">
        <v>126</v>
      </c>
      <c r="EU1" s="1" t="s">
        <v>127</v>
      </c>
      <c r="EV1" s="1" t="s">
        <v>13</v>
      </c>
      <c r="EW1" s="1" t="s">
        <v>134</v>
      </c>
      <c r="EX1" s="1" t="s">
        <v>135</v>
      </c>
      <c r="EY1" s="1" t="s">
        <v>136</v>
      </c>
      <c r="EZ1" s="1" t="s">
        <v>126</v>
      </c>
      <c r="FA1" s="1" t="s">
        <v>127</v>
      </c>
      <c r="FB1" s="1" t="s">
        <v>14</v>
      </c>
      <c r="FC1" s="1" t="s">
        <v>137</v>
      </c>
      <c r="FD1" s="1" t="s">
        <v>138</v>
      </c>
      <c r="FE1" s="1" t="s">
        <v>139</v>
      </c>
      <c r="FF1" s="1" t="s">
        <v>140</v>
      </c>
      <c r="FG1" s="1" t="s">
        <v>141</v>
      </c>
      <c r="FH1" s="3" t="s">
        <v>212</v>
      </c>
      <c r="FI1" s="3" t="s">
        <v>213</v>
      </c>
      <c r="FJ1" s="3" t="s">
        <v>214</v>
      </c>
      <c r="FK1" s="3" t="s">
        <v>215</v>
      </c>
      <c r="FL1" s="3" t="s">
        <v>216</v>
      </c>
      <c r="FM1" s="3" t="s">
        <v>217</v>
      </c>
    </row>
    <row r="2" spans="1:169" s="2" customFormat="1" ht="15">
      <c r="A2" s="2">
        <v>1</v>
      </c>
      <c r="B2" s="2" t="s">
        <v>197</v>
      </c>
      <c r="C2" s="2" t="s">
        <v>198</v>
      </c>
      <c r="D2" s="2" t="s">
        <v>199</v>
      </c>
      <c r="E2" s="2" t="s">
        <v>190</v>
      </c>
      <c r="F2" s="2" t="s">
        <v>200</v>
      </c>
      <c r="G2" s="2" t="s">
        <v>155</v>
      </c>
      <c r="H2" s="2" t="s">
        <v>152</v>
      </c>
      <c r="I2" s="2" t="s">
        <v>143</v>
      </c>
      <c r="J2" s="2" t="s">
        <v>143</v>
      </c>
      <c r="K2" s="2" t="s">
        <v>144</v>
      </c>
      <c r="L2" s="2" t="s">
        <v>145</v>
      </c>
      <c r="M2" s="2" t="s">
        <v>145</v>
      </c>
      <c r="N2" s="2" t="s">
        <v>145</v>
      </c>
      <c r="O2" s="2" t="s">
        <v>146</v>
      </c>
      <c r="P2" s="2" t="s">
        <v>146</v>
      </c>
      <c r="Q2" s="2" t="s">
        <v>201</v>
      </c>
      <c r="R2" s="2" t="s">
        <v>202</v>
      </c>
      <c r="S2" s="2" t="s">
        <v>203</v>
      </c>
      <c r="T2" s="2" t="s">
        <v>164</v>
      </c>
      <c r="U2" s="2" t="s">
        <v>164</v>
      </c>
      <c r="V2" s="2" t="s">
        <v>191</v>
      </c>
      <c r="W2" s="2" t="s">
        <v>201</v>
      </c>
      <c r="X2" s="2" t="s">
        <v>204</v>
      </c>
      <c r="Y2" s="2" t="s">
        <v>203</v>
      </c>
      <c r="Z2" s="2" t="s">
        <v>164</v>
      </c>
      <c r="AA2" s="2" t="s">
        <v>164</v>
      </c>
      <c r="AB2" s="2" t="s">
        <v>191</v>
      </c>
      <c r="AC2" s="2" t="s">
        <v>201</v>
      </c>
      <c r="AD2" s="2" t="s">
        <v>204</v>
      </c>
      <c r="AE2" s="2" t="s">
        <v>148</v>
      </c>
      <c r="AF2" s="2" t="s">
        <v>143</v>
      </c>
      <c r="AG2" s="2" t="s">
        <v>205</v>
      </c>
      <c r="AH2" s="2">
        <v>2008</v>
      </c>
      <c r="AI2" s="2" t="s">
        <v>166</v>
      </c>
      <c r="AJ2" s="2" t="s">
        <v>196</v>
      </c>
      <c r="AK2" s="2">
        <v>1373</v>
      </c>
      <c r="AL2" s="2">
        <v>1800</v>
      </c>
      <c r="AM2" s="2">
        <v>76.28</v>
      </c>
      <c r="BF2" s="2" t="s">
        <v>149</v>
      </c>
      <c r="BG2" s="2" t="s">
        <v>143</v>
      </c>
      <c r="BH2" s="2" t="s">
        <v>206</v>
      </c>
      <c r="BI2" s="2">
        <v>2010</v>
      </c>
      <c r="BJ2" s="2" t="s">
        <v>207</v>
      </c>
      <c r="BK2" s="2" t="s">
        <v>196</v>
      </c>
      <c r="BL2" s="2">
        <v>1140</v>
      </c>
      <c r="BM2" s="2">
        <v>1400</v>
      </c>
      <c r="BN2" s="2">
        <v>81.43</v>
      </c>
      <c r="BO2" s="2" t="s">
        <v>151</v>
      </c>
      <c r="BP2" s="2" t="s">
        <v>143</v>
      </c>
      <c r="BQ2" s="2" t="s">
        <v>208</v>
      </c>
      <c r="BR2" s="2">
        <v>2011</v>
      </c>
      <c r="BS2" s="2" t="s">
        <v>189</v>
      </c>
      <c r="BT2" s="2" t="s">
        <v>196</v>
      </c>
      <c r="BU2" s="2">
        <v>818</v>
      </c>
      <c r="BV2" s="2">
        <v>1100</v>
      </c>
      <c r="BW2" s="2">
        <v>74.36</v>
      </c>
      <c r="DQ2" s="2" t="s">
        <v>192</v>
      </c>
      <c r="DR2" s="2" t="s">
        <v>209</v>
      </c>
      <c r="DS2" s="2">
        <v>0</v>
      </c>
      <c r="DT2" s="2" t="s">
        <v>193</v>
      </c>
      <c r="DU2" s="2" t="s">
        <v>196</v>
      </c>
      <c r="EB2" s="2" t="s">
        <v>144</v>
      </c>
      <c r="EC2" s="2" t="s">
        <v>168</v>
      </c>
      <c r="ED2" s="2" t="s">
        <v>168</v>
      </c>
      <c r="EE2" s="2" t="s">
        <v>210</v>
      </c>
      <c r="EF2" s="2" t="s">
        <v>211</v>
      </c>
      <c r="FH2" s="4">
        <f>_xlfn.IFERROR(ROUND((AK2/AL2*20),4),0)</f>
        <v>15.2556</v>
      </c>
      <c r="FI2" s="4">
        <f>_xlfn.IFERROR(ROUND((BL2/BM2*50),4),0)</f>
        <v>40.7143</v>
      </c>
      <c r="FJ2" s="4">
        <f>_xlfn.IFERROR(ROUND((BU2/BV2*20),4),0)</f>
        <v>14.8727</v>
      </c>
      <c r="FK2" s="4">
        <f>_xlfn.IFERROR(ROUND((DE2/DF2*5),4),0)</f>
        <v>0</v>
      </c>
      <c r="FL2" s="4">
        <v>5</v>
      </c>
      <c r="FM2" s="4">
        <f>FH2+FI2+FJ2+FK2+FL2</f>
        <v>75.8426</v>
      </c>
    </row>
    <row r="3" spans="1:169" s="2" customFormat="1" ht="15">
      <c r="A3" s="2">
        <v>2</v>
      </c>
      <c r="B3" s="2" t="s">
        <v>171</v>
      </c>
      <c r="C3" s="2" t="s">
        <v>172</v>
      </c>
      <c r="D3" s="2" t="s">
        <v>173</v>
      </c>
      <c r="E3" s="2" t="s">
        <v>174</v>
      </c>
      <c r="F3" s="2" t="s">
        <v>175</v>
      </c>
      <c r="G3" s="2" t="s">
        <v>155</v>
      </c>
      <c r="H3" s="2" t="s">
        <v>152</v>
      </c>
      <c r="I3" s="2" t="s">
        <v>143</v>
      </c>
      <c r="J3" s="2" t="s">
        <v>143</v>
      </c>
      <c r="K3" s="2" t="s">
        <v>167</v>
      </c>
      <c r="L3" s="2" t="s">
        <v>145</v>
      </c>
      <c r="M3" s="2" t="s">
        <v>145</v>
      </c>
      <c r="N3" s="2" t="s">
        <v>145</v>
      </c>
      <c r="O3" s="2" t="s">
        <v>146</v>
      </c>
      <c r="P3" s="2" t="s">
        <v>146</v>
      </c>
      <c r="Q3" s="2" t="s">
        <v>176</v>
      </c>
      <c r="R3" s="2" t="s">
        <v>177</v>
      </c>
      <c r="S3" s="2" t="s">
        <v>178</v>
      </c>
      <c r="T3" s="2" t="s">
        <v>160</v>
      </c>
      <c r="U3" s="2" t="s">
        <v>160</v>
      </c>
      <c r="V3" s="2" t="s">
        <v>161</v>
      </c>
      <c r="W3" s="2" t="s">
        <v>176</v>
      </c>
      <c r="X3" s="2" t="s">
        <v>179</v>
      </c>
      <c r="Y3" s="2" t="s">
        <v>178</v>
      </c>
      <c r="Z3" s="2" t="s">
        <v>160</v>
      </c>
      <c r="AA3" s="2" t="s">
        <v>160</v>
      </c>
      <c r="AB3" s="2" t="s">
        <v>161</v>
      </c>
      <c r="AC3" s="2" t="s">
        <v>176</v>
      </c>
      <c r="AD3" s="2" t="s">
        <v>179</v>
      </c>
      <c r="AE3" s="2" t="s">
        <v>148</v>
      </c>
      <c r="AF3" s="2" t="s">
        <v>143</v>
      </c>
      <c r="AG3" s="2" t="s">
        <v>180</v>
      </c>
      <c r="AH3" s="2">
        <v>2009</v>
      </c>
      <c r="AI3" s="2" t="s">
        <v>181</v>
      </c>
      <c r="AJ3" s="2" t="s">
        <v>182</v>
      </c>
      <c r="AK3" s="2">
        <v>1770</v>
      </c>
      <c r="AL3" s="2">
        <v>2650</v>
      </c>
      <c r="AM3" s="2">
        <v>66.79</v>
      </c>
      <c r="BF3" s="2" t="s">
        <v>149</v>
      </c>
      <c r="BG3" s="2" t="s">
        <v>143</v>
      </c>
      <c r="BH3" s="2" t="s">
        <v>183</v>
      </c>
      <c r="BI3" s="2">
        <v>2011</v>
      </c>
      <c r="BJ3" s="2" t="s">
        <v>184</v>
      </c>
      <c r="BK3" s="2" t="s">
        <v>182</v>
      </c>
      <c r="BL3" s="2">
        <v>883</v>
      </c>
      <c r="BM3" s="2">
        <v>1200</v>
      </c>
      <c r="BN3" s="2">
        <v>73.58</v>
      </c>
      <c r="BO3" s="2" t="s">
        <v>151</v>
      </c>
      <c r="BP3" s="2" t="s">
        <v>143</v>
      </c>
      <c r="BQ3" s="2" t="s">
        <v>185</v>
      </c>
      <c r="BR3" s="2">
        <v>2013</v>
      </c>
      <c r="BS3" s="2" t="s">
        <v>186</v>
      </c>
      <c r="BT3" s="2" t="s">
        <v>182</v>
      </c>
      <c r="BU3" s="2">
        <v>710</v>
      </c>
      <c r="BV3" s="2">
        <v>1000</v>
      </c>
      <c r="BW3" s="2">
        <v>71</v>
      </c>
      <c r="EB3" s="2" t="s">
        <v>167</v>
      </c>
      <c r="EC3" s="2" t="s">
        <v>160</v>
      </c>
      <c r="ED3" s="2" t="s">
        <v>160</v>
      </c>
      <c r="EE3" s="2" t="s">
        <v>162</v>
      </c>
      <c r="EF3" s="2" t="s">
        <v>187</v>
      </c>
      <c r="FH3" s="4">
        <f>_xlfn.IFERROR(ROUND((AK3/AL3*20),4),0)</f>
        <v>13.3585</v>
      </c>
      <c r="FI3" s="4">
        <f>_xlfn.IFERROR(ROUND((BL3/BM3*50),4),0)</f>
        <v>36.7917</v>
      </c>
      <c r="FJ3" s="4">
        <f>_xlfn.IFERROR(ROUND((BU3/BV3*20),4),0)</f>
        <v>14.2</v>
      </c>
      <c r="FK3" s="4">
        <f>_xlfn.IFERROR(ROUND((DE3/DF3*5),4),0)</f>
        <v>0</v>
      </c>
      <c r="FL3" s="4">
        <f>DQ3</f>
        <v>0</v>
      </c>
      <c r="FM3" s="4">
        <f>FH3+FI3+FJ3+FK3+FL3</f>
        <v>64.3502</v>
      </c>
    </row>
    <row r="4" spans="1:169" s="2" customFormat="1" ht="15">
      <c r="A4" s="2">
        <v>3</v>
      </c>
      <c r="B4" s="2" t="s">
        <v>220</v>
      </c>
      <c r="C4" s="2" t="s">
        <v>221</v>
      </c>
      <c r="D4" s="2" t="s">
        <v>222</v>
      </c>
      <c r="E4" s="2" t="s">
        <v>223</v>
      </c>
      <c r="F4" s="2" t="s">
        <v>224</v>
      </c>
      <c r="G4" s="2" t="s">
        <v>155</v>
      </c>
      <c r="H4" s="2" t="s">
        <v>142</v>
      </c>
      <c r="I4" s="2" t="s">
        <v>143</v>
      </c>
      <c r="J4" s="2" t="s">
        <v>143</v>
      </c>
      <c r="K4" s="2" t="s">
        <v>167</v>
      </c>
      <c r="L4" s="2" t="s">
        <v>145</v>
      </c>
      <c r="M4" s="2" t="s">
        <v>145</v>
      </c>
      <c r="N4" s="2" t="s">
        <v>145</v>
      </c>
      <c r="O4" s="2" t="s">
        <v>146</v>
      </c>
      <c r="P4" s="2" t="s">
        <v>146</v>
      </c>
      <c r="Q4" s="2" t="s">
        <v>225</v>
      </c>
      <c r="R4" s="2" t="s">
        <v>226</v>
      </c>
      <c r="S4" s="2" t="s">
        <v>227</v>
      </c>
      <c r="T4" s="2" t="s">
        <v>228</v>
      </c>
      <c r="U4" s="2" t="s">
        <v>147</v>
      </c>
      <c r="V4" s="2" t="s">
        <v>229</v>
      </c>
      <c r="W4" s="2" t="s">
        <v>225</v>
      </c>
      <c r="X4" s="2" t="s">
        <v>230</v>
      </c>
      <c r="Y4" s="2" t="s">
        <v>227</v>
      </c>
      <c r="Z4" s="2" t="s">
        <v>228</v>
      </c>
      <c r="AA4" s="2" t="s">
        <v>147</v>
      </c>
      <c r="AB4" s="2" t="s">
        <v>229</v>
      </c>
      <c r="AC4" s="2" t="s">
        <v>225</v>
      </c>
      <c r="AD4" s="2" t="s">
        <v>230</v>
      </c>
      <c r="AE4" s="2" t="s">
        <v>148</v>
      </c>
      <c r="AF4" s="2" t="s">
        <v>143</v>
      </c>
      <c r="AG4" s="2" t="s">
        <v>231</v>
      </c>
      <c r="AH4" s="2">
        <v>2008</v>
      </c>
      <c r="AI4" s="2" t="s">
        <v>232</v>
      </c>
      <c r="AJ4" s="2" t="s">
        <v>170</v>
      </c>
      <c r="AK4" s="2">
        <v>1250</v>
      </c>
      <c r="AL4" s="2">
        <v>2000</v>
      </c>
      <c r="AM4" s="2">
        <v>62.5</v>
      </c>
      <c r="BF4" s="2" t="s">
        <v>149</v>
      </c>
      <c r="BG4" s="2" t="s">
        <v>143</v>
      </c>
      <c r="BH4" s="2" t="s">
        <v>231</v>
      </c>
      <c r="BI4" s="2">
        <v>2011</v>
      </c>
      <c r="BJ4" s="2" t="s">
        <v>150</v>
      </c>
      <c r="BK4" s="2" t="s">
        <v>170</v>
      </c>
      <c r="BL4" s="2">
        <v>660</v>
      </c>
      <c r="BM4" s="2">
        <v>1000</v>
      </c>
      <c r="BN4" s="2">
        <v>66</v>
      </c>
      <c r="BO4" s="2" t="s">
        <v>151</v>
      </c>
      <c r="BP4" s="2" t="s">
        <v>143</v>
      </c>
      <c r="BQ4" s="2" t="s">
        <v>231</v>
      </c>
      <c r="BR4" s="2">
        <v>2009</v>
      </c>
      <c r="BS4" s="2" t="s">
        <v>233</v>
      </c>
      <c r="BT4" s="2" t="s">
        <v>170</v>
      </c>
      <c r="BU4" s="2">
        <v>830</v>
      </c>
      <c r="BV4" s="2">
        <v>1100</v>
      </c>
      <c r="BW4" s="2">
        <v>75.45</v>
      </c>
      <c r="EB4" s="2" t="s">
        <v>167</v>
      </c>
      <c r="EC4" s="2" t="s">
        <v>234</v>
      </c>
      <c r="ED4" s="2" t="s">
        <v>235</v>
      </c>
      <c r="EE4" s="2" t="s">
        <v>163</v>
      </c>
      <c r="EF4" s="2" t="s">
        <v>236</v>
      </c>
      <c r="FH4" s="4">
        <v>12.5</v>
      </c>
      <c r="FI4" s="4">
        <v>33</v>
      </c>
      <c r="FJ4" s="4">
        <v>15.0909</v>
      </c>
      <c r="FK4" s="4">
        <v>0</v>
      </c>
      <c r="FL4" s="4">
        <v>0</v>
      </c>
      <c r="FM4" s="4">
        <v>60.5909</v>
      </c>
    </row>
    <row r="5" spans="1:169" s="2" customFormat="1" ht="15">
      <c r="A5" s="2">
        <v>4</v>
      </c>
      <c r="B5" s="2" t="s">
        <v>237</v>
      </c>
      <c r="C5" s="2" t="s">
        <v>238</v>
      </c>
      <c r="D5" s="2" t="s">
        <v>239</v>
      </c>
      <c r="E5" s="2" t="s">
        <v>240</v>
      </c>
      <c r="F5" s="2" t="s">
        <v>241</v>
      </c>
      <c r="G5" s="2" t="s">
        <v>155</v>
      </c>
      <c r="H5" s="2" t="s">
        <v>142</v>
      </c>
      <c r="I5" s="2" t="s">
        <v>143</v>
      </c>
      <c r="J5" s="2" t="s">
        <v>143</v>
      </c>
      <c r="K5" s="2" t="s">
        <v>167</v>
      </c>
      <c r="L5" s="2" t="s">
        <v>145</v>
      </c>
      <c r="M5" s="2" t="s">
        <v>145</v>
      </c>
      <c r="N5" s="2" t="s">
        <v>145</v>
      </c>
      <c r="O5" s="2" t="s">
        <v>146</v>
      </c>
      <c r="P5" s="2" t="s">
        <v>146</v>
      </c>
      <c r="Q5" s="2" t="s">
        <v>242</v>
      </c>
      <c r="R5" s="2" t="s">
        <v>243</v>
      </c>
      <c r="S5" s="2" t="s">
        <v>244</v>
      </c>
      <c r="T5" s="2" t="s">
        <v>195</v>
      </c>
      <c r="U5" s="2" t="s">
        <v>245</v>
      </c>
      <c r="V5" s="2" t="s">
        <v>169</v>
      </c>
      <c r="W5" s="2" t="s">
        <v>246</v>
      </c>
      <c r="X5" s="2" t="s">
        <v>243</v>
      </c>
      <c r="Y5" s="2" t="s">
        <v>244</v>
      </c>
      <c r="Z5" s="2" t="s">
        <v>195</v>
      </c>
      <c r="AA5" s="2" t="s">
        <v>245</v>
      </c>
      <c r="AB5" s="2" t="s">
        <v>169</v>
      </c>
      <c r="AC5" s="2" t="s">
        <v>246</v>
      </c>
      <c r="AD5" s="2" t="s">
        <v>243</v>
      </c>
      <c r="AE5" s="2" t="s">
        <v>148</v>
      </c>
      <c r="AF5" s="2" t="s">
        <v>143</v>
      </c>
      <c r="AG5" s="2" t="s">
        <v>247</v>
      </c>
      <c r="AH5" s="2">
        <v>2006</v>
      </c>
      <c r="AI5" s="2" t="s">
        <v>248</v>
      </c>
      <c r="AJ5" s="2" t="s">
        <v>249</v>
      </c>
      <c r="AK5" s="2">
        <v>1104</v>
      </c>
      <c r="AL5" s="2">
        <v>2000</v>
      </c>
      <c r="AM5" s="2">
        <v>55.2</v>
      </c>
      <c r="BF5" s="2" t="s">
        <v>149</v>
      </c>
      <c r="BG5" s="2" t="s">
        <v>143</v>
      </c>
      <c r="BH5" s="2" t="s">
        <v>250</v>
      </c>
      <c r="BI5" s="2">
        <v>2009</v>
      </c>
      <c r="BJ5" s="2" t="s">
        <v>251</v>
      </c>
      <c r="BK5" s="2" t="s">
        <v>252</v>
      </c>
      <c r="BL5" s="2">
        <v>710</v>
      </c>
      <c r="BM5" s="2">
        <v>1000</v>
      </c>
      <c r="BN5" s="2">
        <v>71</v>
      </c>
      <c r="BO5" s="2" t="s">
        <v>151</v>
      </c>
      <c r="BP5" s="2" t="s">
        <v>143</v>
      </c>
      <c r="BQ5" s="2" t="s">
        <v>247</v>
      </c>
      <c r="BR5" s="2">
        <v>2007</v>
      </c>
      <c r="BS5" s="2" t="s">
        <v>253</v>
      </c>
      <c r="BT5" s="2" t="s">
        <v>249</v>
      </c>
      <c r="BU5" s="2">
        <v>756</v>
      </c>
      <c r="BV5" s="2">
        <v>1150</v>
      </c>
      <c r="BW5" s="2">
        <v>65.74</v>
      </c>
      <c r="EB5" s="2" t="s">
        <v>167</v>
      </c>
      <c r="EC5" s="2" t="s">
        <v>234</v>
      </c>
      <c r="ED5" s="2" t="s">
        <v>147</v>
      </c>
      <c r="EE5" s="2" t="s">
        <v>163</v>
      </c>
      <c r="EF5" s="2" t="s">
        <v>254</v>
      </c>
      <c r="FH5" s="4">
        <v>11.04</v>
      </c>
      <c r="FI5" s="4">
        <v>35.5</v>
      </c>
      <c r="FJ5" s="4">
        <v>13.1478</v>
      </c>
      <c r="FK5" s="4">
        <v>0</v>
      </c>
      <c r="FL5" s="4">
        <v>0</v>
      </c>
      <c r="FM5" s="4">
        <v>59.687799999999996</v>
      </c>
    </row>
    <row r="6" spans="1:169" s="2" customFormat="1" ht="15">
      <c r="A6" s="2">
        <v>5</v>
      </c>
      <c r="B6" s="2" t="s">
        <v>255</v>
      </c>
      <c r="C6" s="2" t="s">
        <v>256</v>
      </c>
      <c r="D6" s="2" t="s">
        <v>257</v>
      </c>
      <c r="E6" s="2" t="s">
        <v>258</v>
      </c>
      <c r="F6" s="2" t="s">
        <v>259</v>
      </c>
      <c r="G6" s="2" t="s">
        <v>155</v>
      </c>
      <c r="H6" s="2" t="s">
        <v>152</v>
      </c>
      <c r="I6" s="2" t="s">
        <v>143</v>
      </c>
      <c r="J6" s="2" t="s">
        <v>143</v>
      </c>
      <c r="K6" s="2" t="s">
        <v>260</v>
      </c>
      <c r="L6" s="2" t="s">
        <v>145</v>
      </c>
      <c r="M6" s="2" t="s">
        <v>145</v>
      </c>
      <c r="N6" s="2" t="s">
        <v>145</v>
      </c>
      <c r="O6" s="2" t="s">
        <v>146</v>
      </c>
      <c r="P6" s="2" t="s">
        <v>146</v>
      </c>
      <c r="Q6" s="2" t="s">
        <v>261</v>
      </c>
      <c r="R6" s="2" t="s">
        <v>262</v>
      </c>
      <c r="S6" s="2" t="s">
        <v>263</v>
      </c>
      <c r="T6" s="2" t="s">
        <v>264</v>
      </c>
      <c r="U6" s="2" t="s">
        <v>156</v>
      </c>
      <c r="V6" s="2" t="s">
        <v>265</v>
      </c>
      <c r="W6" s="2" t="s">
        <v>266</v>
      </c>
      <c r="X6" s="2" t="s">
        <v>267</v>
      </c>
      <c r="Y6" s="2" t="s">
        <v>263</v>
      </c>
      <c r="Z6" s="2" t="s">
        <v>264</v>
      </c>
      <c r="AA6" s="2" t="s">
        <v>156</v>
      </c>
      <c r="AB6" s="2" t="s">
        <v>265</v>
      </c>
      <c r="AC6" s="2" t="s">
        <v>266</v>
      </c>
      <c r="AD6" s="2" t="s">
        <v>267</v>
      </c>
      <c r="AE6" s="2" t="s">
        <v>148</v>
      </c>
      <c r="AF6" s="2" t="s">
        <v>143</v>
      </c>
      <c r="AG6" s="2" t="s">
        <v>268</v>
      </c>
      <c r="AH6" s="2">
        <v>2010</v>
      </c>
      <c r="AI6" s="2" t="s">
        <v>269</v>
      </c>
      <c r="AJ6" s="2" t="s">
        <v>270</v>
      </c>
      <c r="AK6" s="2">
        <v>2222</v>
      </c>
      <c r="AL6" s="2">
        <v>3000</v>
      </c>
      <c r="AM6" s="2">
        <v>74.07</v>
      </c>
      <c r="BF6" s="2" t="s">
        <v>149</v>
      </c>
      <c r="BG6" s="2" t="s">
        <v>143</v>
      </c>
      <c r="BH6" s="2" t="s">
        <v>268</v>
      </c>
      <c r="BI6" s="2">
        <v>2012</v>
      </c>
      <c r="BJ6" s="2" t="s">
        <v>271</v>
      </c>
      <c r="BK6" s="2" t="s">
        <v>270</v>
      </c>
      <c r="BL6" s="2">
        <v>1546</v>
      </c>
      <c r="BM6" s="2">
        <v>2000</v>
      </c>
      <c r="BN6" s="2">
        <v>77.3</v>
      </c>
      <c r="BO6" s="2" t="s">
        <v>151</v>
      </c>
      <c r="BP6" s="2" t="s">
        <v>143</v>
      </c>
      <c r="BQ6" s="2" t="s">
        <v>272</v>
      </c>
      <c r="BR6" s="2">
        <v>2013</v>
      </c>
      <c r="BS6" s="2" t="s">
        <v>273</v>
      </c>
      <c r="BT6" s="2" t="s">
        <v>270</v>
      </c>
      <c r="BU6" s="2">
        <v>898</v>
      </c>
      <c r="BV6" s="2">
        <v>1100</v>
      </c>
      <c r="BW6" s="2">
        <v>81.64</v>
      </c>
      <c r="EB6" s="2" t="s">
        <v>260</v>
      </c>
      <c r="EC6" s="2" t="s">
        <v>274</v>
      </c>
      <c r="ED6" s="2" t="s">
        <v>275</v>
      </c>
      <c r="EE6" s="2" t="s">
        <v>276</v>
      </c>
      <c r="EF6" s="2" t="s">
        <v>277</v>
      </c>
      <c r="FH6" s="4">
        <f aca="true" t="shared" si="0" ref="FH6:FH15">_xlfn.IFERROR(ROUND((AK6/AL6*20),4),0)</f>
        <v>14.8133</v>
      </c>
      <c r="FI6" s="4">
        <f aca="true" t="shared" si="1" ref="FI6:FI15">_xlfn.IFERROR(ROUND((BL6/BM6*50),4),0)</f>
        <v>38.65</v>
      </c>
      <c r="FJ6" s="4">
        <f aca="true" t="shared" si="2" ref="FJ6:FJ15">_xlfn.IFERROR(ROUND((BU6/BV6*20),4),0)</f>
        <v>16.3273</v>
      </c>
      <c r="FK6" s="4">
        <f aca="true" t="shared" si="3" ref="FK6:FK15">_xlfn.IFERROR(ROUND((DE6/DF6*5),4),0)</f>
        <v>0</v>
      </c>
      <c r="FL6" s="4">
        <f aca="true" t="shared" si="4" ref="FL6:FL15">DQ6</f>
        <v>0</v>
      </c>
      <c r="FM6" s="4">
        <f aca="true" t="shared" si="5" ref="FM6:FM15">FH6+FI6+FJ6+FK6+FL6</f>
        <v>69.7906</v>
      </c>
    </row>
    <row r="7" spans="1:169" s="2" customFormat="1" ht="15">
      <c r="A7" s="2">
        <v>6</v>
      </c>
      <c r="B7" s="2" t="s">
        <v>278</v>
      </c>
      <c r="C7" s="2" t="s">
        <v>279</v>
      </c>
      <c r="D7" s="2" t="s">
        <v>280</v>
      </c>
      <c r="E7" s="2" t="s">
        <v>281</v>
      </c>
      <c r="F7" s="2" t="s">
        <v>282</v>
      </c>
      <c r="G7" s="2" t="s">
        <v>155</v>
      </c>
      <c r="H7" s="2" t="s">
        <v>142</v>
      </c>
      <c r="I7" s="2" t="s">
        <v>143</v>
      </c>
      <c r="J7" s="2" t="s">
        <v>143</v>
      </c>
      <c r="K7" s="2" t="s">
        <v>153</v>
      </c>
      <c r="L7" s="2" t="s">
        <v>145</v>
      </c>
      <c r="M7" s="2" t="s">
        <v>145</v>
      </c>
      <c r="N7" s="2" t="s">
        <v>145</v>
      </c>
      <c r="O7" s="2" t="s">
        <v>146</v>
      </c>
      <c r="P7" s="2" t="s">
        <v>143</v>
      </c>
      <c r="Q7" s="2" t="s">
        <v>283</v>
      </c>
      <c r="R7" s="2" t="s">
        <v>284</v>
      </c>
      <c r="S7" s="2" t="s">
        <v>285</v>
      </c>
      <c r="T7" s="2" t="s">
        <v>286</v>
      </c>
      <c r="U7" s="2" t="s">
        <v>154</v>
      </c>
      <c r="V7" s="2" t="s">
        <v>194</v>
      </c>
      <c r="W7" s="2" t="s">
        <v>283</v>
      </c>
      <c r="X7" s="2" t="s">
        <v>287</v>
      </c>
      <c r="Y7" s="2" t="s">
        <v>285</v>
      </c>
      <c r="Z7" s="2" t="s">
        <v>286</v>
      </c>
      <c r="AA7" s="2" t="s">
        <v>154</v>
      </c>
      <c r="AB7" s="2" t="s">
        <v>194</v>
      </c>
      <c r="AC7" s="2" t="s">
        <v>283</v>
      </c>
      <c r="AD7" s="2" t="s">
        <v>287</v>
      </c>
      <c r="AE7" s="2" t="s">
        <v>148</v>
      </c>
      <c r="AF7" s="2" t="s">
        <v>143</v>
      </c>
      <c r="AG7" s="2" t="s">
        <v>288</v>
      </c>
      <c r="AH7" s="2">
        <v>2003</v>
      </c>
      <c r="AI7" s="2" t="s">
        <v>289</v>
      </c>
      <c r="AJ7" s="2" t="s">
        <v>196</v>
      </c>
      <c r="AK7" s="2">
        <v>1712</v>
      </c>
      <c r="AL7" s="2">
        <v>2400</v>
      </c>
      <c r="AM7" s="2">
        <v>71.33</v>
      </c>
      <c r="BF7" s="2" t="s">
        <v>149</v>
      </c>
      <c r="BG7" s="2" t="s">
        <v>143</v>
      </c>
      <c r="BH7" s="2" t="s">
        <v>288</v>
      </c>
      <c r="BI7" s="2">
        <v>2005</v>
      </c>
      <c r="BJ7" s="2" t="s">
        <v>150</v>
      </c>
      <c r="BK7" s="2" t="s">
        <v>196</v>
      </c>
      <c r="BL7" s="2">
        <v>897</v>
      </c>
      <c r="BM7" s="2">
        <v>1200</v>
      </c>
      <c r="BN7" s="2">
        <v>74.75</v>
      </c>
      <c r="BO7" s="2" t="s">
        <v>151</v>
      </c>
      <c r="BP7" s="2" t="s">
        <v>143</v>
      </c>
      <c r="BQ7" s="2" t="s">
        <v>288</v>
      </c>
      <c r="BR7" s="2">
        <v>2006</v>
      </c>
      <c r="BS7" s="2" t="s">
        <v>290</v>
      </c>
      <c r="BT7" s="2" t="s">
        <v>196</v>
      </c>
      <c r="BU7" s="2">
        <v>725</v>
      </c>
      <c r="BV7" s="2">
        <v>1000</v>
      </c>
      <c r="BW7" s="2">
        <v>72.5</v>
      </c>
      <c r="CY7" s="2" t="s">
        <v>157</v>
      </c>
      <c r="CZ7" s="2" t="s">
        <v>143</v>
      </c>
      <c r="DA7" s="2" t="s">
        <v>288</v>
      </c>
      <c r="DB7" s="2">
        <v>2008</v>
      </c>
      <c r="DC7" s="2" t="s">
        <v>150</v>
      </c>
      <c r="DD7" s="2" t="s">
        <v>196</v>
      </c>
      <c r="DE7" s="2">
        <v>327</v>
      </c>
      <c r="DF7" s="2">
        <v>500</v>
      </c>
      <c r="DG7" s="2">
        <v>65.4</v>
      </c>
      <c r="FB7" s="2" t="s">
        <v>14</v>
      </c>
      <c r="FC7" s="2" t="s">
        <v>291</v>
      </c>
      <c r="FD7" s="2" t="s">
        <v>188</v>
      </c>
      <c r="FE7" s="2">
        <v>2</v>
      </c>
      <c r="FF7" s="2">
        <v>8</v>
      </c>
      <c r="FG7" s="2">
        <v>18</v>
      </c>
      <c r="FH7" s="4">
        <f t="shared" si="0"/>
        <v>14.2667</v>
      </c>
      <c r="FI7" s="4">
        <f t="shared" si="1"/>
        <v>37.375</v>
      </c>
      <c r="FJ7" s="4">
        <f t="shared" si="2"/>
        <v>14.5</v>
      </c>
      <c r="FK7" s="4">
        <f t="shared" si="3"/>
        <v>3.27</v>
      </c>
      <c r="FL7" s="4">
        <f t="shared" si="4"/>
        <v>0</v>
      </c>
      <c r="FM7" s="4">
        <f t="shared" si="5"/>
        <v>69.4117</v>
      </c>
    </row>
    <row r="8" spans="1:169" s="2" customFormat="1" ht="15">
      <c r="A8" s="2">
        <v>7</v>
      </c>
      <c r="B8" s="2" t="s">
        <v>292</v>
      </c>
      <c r="C8" s="2" t="s">
        <v>293</v>
      </c>
      <c r="D8" s="2" t="s">
        <v>294</v>
      </c>
      <c r="E8" s="2" t="s">
        <v>295</v>
      </c>
      <c r="F8" s="2" t="s">
        <v>296</v>
      </c>
      <c r="G8" s="2" t="s">
        <v>155</v>
      </c>
      <c r="H8" s="2" t="s">
        <v>152</v>
      </c>
      <c r="I8" s="2" t="s">
        <v>143</v>
      </c>
      <c r="J8" s="2" t="s">
        <v>143</v>
      </c>
      <c r="K8" s="2" t="s">
        <v>153</v>
      </c>
      <c r="L8" s="2" t="s">
        <v>145</v>
      </c>
      <c r="M8" s="2" t="s">
        <v>145</v>
      </c>
      <c r="N8" s="2" t="s">
        <v>145</v>
      </c>
      <c r="O8" s="2" t="s">
        <v>146</v>
      </c>
      <c r="P8" s="2" t="s">
        <v>146</v>
      </c>
      <c r="Q8" s="2" t="s">
        <v>297</v>
      </c>
      <c r="R8" s="2" t="s">
        <v>298</v>
      </c>
      <c r="S8" s="2" t="s">
        <v>299</v>
      </c>
      <c r="T8" s="2" t="s">
        <v>300</v>
      </c>
      <c r="U8" s="2" t="s">
        <v>154</v>
      </c>
      <c r="V8" s="2" t="s">
        <v>301</v>
      </c>
      <c r="W8" s="2" t="s">
        <v>297</v>
      </c>
      <c r="X8" s="2" t="s">
        <v>302</v>
      </c>
      <c r="Y8" s="2" t="s">
        <v>299</v>
      </c>
      <c r="Z8" s="2" t="s">
        <v>300</v>
      </c>
      <c r="AA8" s="2" t="s">
        <v>154</v>
      </c>
      <c r="AB8" s="2" t="s">
        <v>301</v>
      </c>
      <c r="AC8" s="2" t="s">
        <v>297</v>
      </c>
      <c r="AD8" s="2" t="s">
        <v>302</v>
      </c>
      <c r="AE8" s="2" t="s">
        <v>148</v>
      </c>
      <c r="AF8" s="2" t="s">
        <v>143</v>
      </c>
      <c r="AG8" s="2" t="s">
        <v>303</v>
      </c>
      <c r="AH8" s="2">
        <v>2010</v>
      </c>
      <c r="AI8" s="2" t="s">
        <v>304</v>
      </c>
      <c r="AJ8" s="2" t="s">
        <v>165</v>
      </c>
      <c r="AK8" s="2">
        <v>2381</v>
      </c>
      <c r="AL8" s="2">
        <v>3000</v>
      </c>
      <c r="AM8" s="2">
        <v>79.37</v>
      </c>
      <c r="BF8" s="2" t="s">
        <v>149</v>
      </c>
      <c r="BG8" s="2" t="s">
        <v>143</v>
      </c>
      <c r="BH8" s="2" t="s">
        <v>305</v>
      </c>
      <c r="BI8" s="2">
        <v>2012</v>
      </c>
      <c r="BJ8" s="2" t="s">
        <v>306</v>
      </c>
      <c r="BK8" s="2" t="s">
        <v>165</v>
      </c>
      <c r="BL8" s="2">
        <v>1891</v>
      </c>
      <c r="BM8" s="2">
        <v>2500</v>
      </c>
      <c r="BN8" s="2">
        <v>75.64</v>
      </c>
      <c r="BO8" s="2" t="s">
        <v>151</v>
      </c>
      <c r="BP8" s="2" t="s">
        <v>143</v>
      </c>
      <c r="BQ8" s="2" t="s">
        <v>307</v>
      </c>
      <c r="BR8" s="2">
        <v>2013</v>
      </c>
      <c r="BS8" s="2" t="s">
        <v>253</v>
      </c>
      <c r="BT8" s="2" t="s">
        <v>165</v>
      </c>
      <c r="BU8" s="2">
        <v>861</v>
      </c>
      <c r="BV8" s="2">
        <v>1100</v>
      </c>
      <c r="BW8" s="2">
        <v>78.27</v>
      </c>
      <c r="FH8" s="4">
        <f t="shared" si="0"/>
        <v>15.8733</v>
      </c>
      <c r="FI8" s="4">
        <f t="shared" si="1"/>
        <v>37.82</v>
      </c>
      <c r="FJ8" s="4">
        <f t="shared" si="2"/>
        <v>15.6545</v>
      </c>
      <c r="FK8" s="4">
        <f t="shared" si="3"/>
        <v>0</v>
      </c>
      <c r="FL8" s="4">
        <f t="shared" si="4"/>
        <v>0</v>
      </c>
      <c r="FM8" s="4">
        <f t="shared" si="5"/>
        <v>69.3478</v>
      </c>
    </row>
    <row r="9" spans="1:169" s="2" customFormat="1" ht="15">
      <c r="A9" s="2">
        <v>8</v>
      </c>
      <c r="B9" s="2" t="s">
        <v>308</v>
      </c>
      <c r="C9" s="2" t="s">
        <v>309</v>
      </c>
      <c r="D9" s="2" t="s">
        <v>310</v>
      </c>
      <c r="E9" s="2" t="s">
        <v>311</v>
      </c>
      <c r="F9" s="2" t="s">
        <v>312</v>
      </c>
      <c r="G9" s="2" t="s">
        <v>155</v>
      </c>
      <c r="H9" s="2" t="s">
        <v>152</v>
      </c>
      <c r="I9" s="2" t="s">
        <v>143</v>
      </c>
      <c r="J9" s="2" t="s">
        <v>143</v>
      </c>
      <c r="K9" s="2" t="s">
        <v>153</v>
      </c>
      <c r="L9" s="2" t="s">
        <v>145</v>
      </c>
      <c r="M9" s="2" t="s">
        <v>145</v>
      </c>
      <c r="N9" s="2" t="s">
        <v>145</v>
      </c>
      <c r="O9" s="2" t="s">
        <v>146</v>
      </c>
      <c r="P9" s="2" t="s">
        <v>146</v>
      </c>
      <c r="Q9" s="2" t="s">
        <v>313</v>
      </c>
      <c r="R9" s="2" t="s">
        <v>314</v>
      </c>
      <c r="S9" s="2" t="s">
        <v>315</v>
      </c>
      <c r="T9" s="2" t="s">
        <v>316</v>
      </c>
      <c r="U9" s="2" t="s">
        <v>317</v>
      </c>
      <c r="V9" s="2" t="s">
        <v>318</v>
      </c>
      <c r="W9" s="2" t="s">
        <v>319</v>
      </c>
      <c r="X9" s="2" t="s">
        <v>320</v>
      </c>
      <c r="Y9" s="2" t="s">
        <v>315</v>
      </c>
      <c r="Z9" s="2" t="s">
        <v>316</v>
      </c>
      <c r="AA9" s="2" t="s">
        <v>317</v>
      </c>
      <c r="AB9" s="2" t="s">
        <v>318</v>
      </c>
      <c r="AC9" s="2" t="s">
        <v>319</v>
      </c>
      <c r="AD9" s="2" t="s">
        <v>320</v>
      </c>
      <c r="AE9" s="2" t="s">
        <v>148</v>
      </c>
      <c r="AF9" s="2" t="s">
        <v>143</v>
      </c>
      <c r="AG9" s="2" t="s">
        <v>321</v>
      </c>
      <c r="AH9" s="2">
        <v>2009</v>
      </c>
      <c r="AI9" s="2" t="s">
        <v>322</v>
      </c>
      <c r="AJ9" s="2" t="s">
        <v>323</v>
      </c>
      <c r="AK9" s="2">
        <v>2360</v>
      </c>
      <c r="AL9" s="2">
        <v>3000</v>
      </c>
      <c r="AM9" s="2">
        <v>78.67</v>
      </c>
      <c r="BF9" s="2" t="s">
        <v>149</v>
      </c>
      <c r="BG9" s="2" t="s">
        <v>143</v>
      </c>
      <c r="BH9" s="2" t="s">
        <v>321</v>
      </c>
      <c r="BI9" s="2">
        <v>2011</v>
      </c>
      <c r="BJ9" s="2" t="s">
        <v>324</v>
      </c>
      <c r="BK9" s="2" t="s">
        <v>323</v>
      </c>
      <c r="BL9" s="2">
        <v>1811</v>
      </c>
      <c r="BM9" s="2">
        <v>2400</v>
      </c>
      <c r="BN9" s="2">
        <v>75.46</v>
      </c>
      <c r="BO9" s="2" t="s">
        <v>151</v>
      </c>
      <c r="BP9" s="2" t="s">
        <v>143</v>
      </c>
      <c r="BQ9" s="2" t="s">
        <v>325</v>
      </c>
      <c r="BR9" s="2">
        <v>2013</v>
      </c>
      <c r="BS9" s="2" t="s">
        <v>326</v>
      </c>
      <c r="BT9" s="2" t="s">
        <v>327</v>
      </c>
      <c r="BU9" s="2">
        <v>920</v>
      </c>
      <c r="BV9" s="2">
        <v>1200</v>
      </c>
      <c r="BW9" s="2">
        <v>76.67</v>
      </c>
      <c r="FH9" s="4">
        <f t="shared" si="0"/>
        <v>15.7333</v>
      </c>
      <c r="FI9" s="4">
        <f t="shared" si="1"/>
        <v>37.7292</v>
      </c>
      <c r="FJ9" s="4">
        <f t="shared" si="2"/>
        <v>15.3333</v>
      </c>
      <c r="FK9" s="4">
        <f t="shared" si="3"/>
        <v>0</v>
      </c>
      <c r="FL9" s="4">
        <f t="shared" si="4"/>
        <v>0</v>
      </c>
      <c r="FM9" s="4">
        <f t="shared" si="5"/>
        <v>68.7958</v>
      </c>
    </row>
    <row r="10" spans="1:169" s="2" customFormat="1" ht="15">
      <c r="A10" s="2">
        <v>9</v>
      </c>
      <c r="B10" s="2" t="s">
        <v>328</v>
      </c>
      <c r="C10" s="2" t="s">
        <v>329</v>
      </c>
      <c r="D10" s="2" t="s">
        <v>330</v>
      </c>
      <c r="E10" s="2" t="s">
        <v>331</v>
      </c>
      <c r="F10" s="2" t="s">
        <v>332</v>
      </c>
      <c r="G10" s="2" t="s">
        <v>155</v>
      </c>
      <c r="H10" s="2" t="s">
        <v>152</v>
      </c>
      <c r="I10" s="2" t="s">
        <v>146</v>
      </c>
      <c r="J10" s="2" t="s">
        <v>143</v>
      </c>
      <c r="K10" s="2" t="s">
        <v>153</v>
      </c>
      <c r="L10" s="2" t="s">
        <v>145</v>
      </c>
      <c r="M10" s="2" t="s">
        <v>145</v>
      </c>
      <c r="N10" s="2" t="s">
        <v>145</v>
      </c>
      <c r="O10" s="2" t="s">
        <v>146</v>
      </c>
      <c r="P10" s="2" t="s">
        <v>146</v>
      </c>
      <c r="Q10" s="2" t="s">
        <v>333</v>
      </c>
      <c r="R10" s="2" t="s">
        <v>334</v>
      </c>
      <c r="S10" s="2" t="s">
        <v>335</v>
      </c>
      <c r="T10" s="2" t="s">
        <v>336</v>
      </c>
      <c r="U10" s="2" t="s">
        <v>337</v>
      </c>
      <c r="V10" s="2" t="s">
        <v>338</v>
      </c>
      <c r="W10" s="2" t="s">
        <v>339</v>
      </c>
      <c r="X10" s="2" t="s">
        <v>340</v>
      </c>
      <c r="Y10" s="2" t="s">
        <v>335</v>
      </c>
      <c r="Z10" s="2" t="s">
        <v>336</v>
      </c>
      <c r="AA10" s="2" t="s">
        <v>337</v>
      </c>
      <c r="AB10" s="2" t="s">
        <v>338</v>
      </c>
      <c r="AC10" s="2" t="s">
        <v>339</v>
      </c>
      <c r="AD10" s="2" t="s">
        <v>340</v>
      </c>
      <c r="AE10" s="2" t="s">
        <v>148</v>
      </c>
      <c r="AF10" s="2" t="s">
        <v>143</v>
      </c>
      <c r="AG10" s="2" t="s">
        <v>341</v>
      </c>
      <c r="AH10" s="2">
        <v>2005</v>
      </c>
      <c r="AI10" s="2" t="s">
        <v>342</v>
      </c>
      <c r="AJ10" s="2" t="s">
        <v>343</v>
      </c>
      <c r="AK10" s="2">
        <v>1320</v>
      </c>
      <c r="AL10" s="2">
        <v>2025</v>
      </c>
      <c r="AM10" s="2">
        <v>65.19</v>
      </c>
      <c r="BF10" s="2" t="s">
        <v>149</v>
      </c>
      <c r="BG10" s="2" t="s">
        <v>143</v>
      </c>
      <c r="BH10" s="2" t="s">
        <v>344</v>
      </c>
      <c r="BI10" s="2">
        <v>2008</v>
      </c>
      <c r="BJ10" s="2" t="s">
        <v>251</v>
      </c>
      <c r="BK10" s="2" t="s">
        <v>345</v>
      </c>
      <c r="BL10" s="2">
        <v>892</v>
      </c>
      <c r="BM10" s="2">
        <v>1200</v>
      </c>
      <c r="BN10" s="2">
        <v>74.33</v>
      </c>
      <c r="BO10" s="2" t="s">
        <v>151</v>
      </c>
      <c r="BP10" s="2" t="s">
        <v>143</v>
      </c>
      <c r="BQ10" s="2" t="s">
        <v>346</v>
      </c>
      <c r="BR10" s="2">
        <v>2011</v>
      </c>
      <c r="BS10" s="2" t="s">
        <v>347</v>
      </c>
      <c r="BT10" s="2" t="s">
        <v>348</v>
      </c>
      <c r="BU10" s="2">
        <v>837</v>
      </c>
      <c r="BV10" s="2">
        <v>1100</v>
      </c>
      <c r="BW10" s="2">
        <v>76.09</v>
      </c>
      <c r="CY10" s="2" t="s">
        <v>157</v>
      </c>
      <c r="CZ10" s="2" t="s">
        <v>143</v>
      </c>
      <c r="DA10" s="2" t="s">
        <v>349</v>
      </c>
      <c r="DB10" s="2">
        <v>2009</v>
      </c>
      <c r="DC10" s="2" t="s">
        <v>251</v>
      </c>
      <c r="DD10" s="2" t="s">
        <v>350</v>
      </c>
      <c r="DE10" s="2">
        <v>254</v>
      </c>
      <c r="DF10" s="2">
        <v>400</v>
      </c>
      <c r="DG10" s="2">
        <v>63.5</v>
      </c>
      <c r="FH10" s="4">
        <f t="shared" si="0"/>
        <v>13.037</v>
      </c>
      <c r="FI10" s="4">
        <f t="shared" si="1"/>
        <v>37.1667</v>
      </c>
      <c r="FJ10" s="4">
        <f t="shared" si="2"/>
        <v>15.2182</v>
      </c>
      <c r="FK10" s="4">
        <f t="shared" si="3"/>
        <v>3.175</v>
      </c>
      <c r="FL10" s="4">
        <f t="shared" si="4"/>
        <v>0</v>
      </c>
      <c r="FM10" s="4">
        <f t="shared" si="5"/>
        <v>68.59689999999999</v>
      </c>
    </row>
    <row r="11" spans="1:169" s="2" customFormat="1" ht="26.25" customHeight="1">
      <c r="A11" s="2">
        <v>10</v>
      </c>
      <c r="B11" s="2" t="s">
        <v>351</v>
      </c>
      <c r="C11" s="2" t="s">
        <v>352</v>
      </c>
      <c r="D11" s="2" t="s">
        <v>353</v>
      </c>
      <c r="E11" s="2" t="s">
        <v>354</v>
      </c>
      <c r="F11" s="2" t="s">
        <v>355</v>
      </c>
      <c r="G11" s="2" t="s">
        <v>155</v>
      </c>
      <c r="H11" s="2" t="s">
        <v>152</v>
      </c>
      <c r="I11" s="2" t="s">
        <v>143</v>
      </c>
      <c r="J11" s="2" t="s">
        <v>143</v>
      </c>
      <c r="K11" s="2" t="s">
        <v>153</v>
      </c>
      <c r="L11" s="2" t="s">
        <v>145</v>
      </c>
      <c r="M11" s="2" t="s">
        <v>145</v>
      </c>
      <c r="N11" s="2" t="s">
        <v>145</v>
      </c>
      <c r="O11" s="2" t="s">
        <v>146</v>
      </c>
      <c r="P11" s="2" t="s">
        <v>146</v>
      </c>
      <c r="Q11" s="2" t="s">
        <v>356</v>
      </c>
      <c r="R11" s="2" t="s">
        <v>357</v>
      </c>
      <c r="S11" s="2" t="s">
        <v>358</v>
      </c>
      <c r="T11" s="2" t="s">
        <v>359</v>
      </c>
      <c r="U11" s="2" t="s">
        <v>359</v>
      </c>
      <c r="V11" s="2" t="s">
        <v>360</v>
      </c>
      <c r="W11" s="2" t="s">
        <v>361</v>
      </c>
      <c r="X11" s="2" t="s">
        <v>362</v>
      </c>
      <c r="Y11" s="2" t="s">
        <v>358</v>
      </c>
      <c r="Z11" s="2" t="s">
        <v>359</v>
      </c>
      <c r="AA11" s="2" t="s">
        <v>359</v>
      </c>
      <c r="AB11" s="2" t="s">
        <v>360</v>
      </c>
      <c r="AC11" s="2" t="s">
        <v>361</v>
      </c>
      <c r="AD11" s="2" t="s">
        <v>362</v>
      </c>
      <c r="AE11" s="2" t="s">
        <v>148</v>
      </c>
      <c r="AF11" s="2" t="s">
        <v>143</v>
      </c>
      <c r="AG11" s="2" t="s">
        <v>363</v>
      </c>
      <c r="AH11" s="2">
        <v>2009</v>
      </c>
      <c r="AI11" s="2" t="s">
        <v>364</v>
      </c>
      <c r="AJ11" s="2" t="s">
        <v>165</v>
      </c>
      <c r="AK11" s="2">
        <v>1456</v>
      </c>
      <c r="AL11" s="2">
        <v>2000</v>
      </c>
      <c r="AM11" s="2">
        <v>72.8</v>
      </c>
      <c r="BF11" s="2" t="s">
        <v>149</v>
      </c>
      <c r="BG11" s="2" t="s">
        <v>143</v>
      </c>
      <c r="BH11" s="2" t="s">
        <v>365</v>
      </c>
      <c r="BI11" s="2">
        <v>2011</v>
      </c>
      <c r="BJ11" s="2" t="s">
        <v>366</v>
      </c>
      <c r="BK11" s="2" t="s">
        <v>367</v>
      </c>
      <c r="BL11" s="2">
        <v>1516</v>
      </c>
      <c r="BM11" s="2">
        <v>2000</v>
      </c>
      <c r="BN11" s="2">
        <v>75.8</v>
      </c>
      <c r="BO11" s="2" t="s">
        <v>151</v>
      </c>
      <c r="BP11" s="2" t="s">
        <v>143</v>
      </c>
      <c r="BQ11" s="2" t="s">
        <v>368</v>
      </c>
      <c r="BR11" s="2">
        <v>2012</v>
      </c>
      <c r="BS11" s="2" t="s">
        <v>369</v>
      </c>
      <c r="BT11" s="2" t="s">
        <v>367</v>
      </c>
      <c r="BU11" s="2">
        <v>961</v>
      </c>
      <c r="BV11" s="2">
        <v>1200</v>
      </c>
      <c r="BW11" s="2">
        <v>80.08</v>
      </c>
      <c r="FH11" s="4">
        <f t="shared" si="0"/>
        <v>14.56</v>
      </c>
      <c r="FI11" s="4">
        <f t="shared" si="1"/>
        <v>37.9</v>
      </c>
      <c r="FJ11" s="4">
        <f t="shared" si="2"/>
        <v>16.0167</v>
      </c>
      <c r="FK11" s="4">
        <f t="shared" si="3"/>
        <v>0</v>
      </c>
      <c r="FL11" s="4">
        <f t="shared" si="4"/>
        <v>0</v>
      </c>
      <c r="FM11" s="4">
        <f t="shared" si="5"/>
        <v>68.4767</v>
      </c>
    </row>
    <row r="12" spans="1:169" s="2" customFormat="1" ht="26.25" customHeight="1">
      <c r="A12" s="2">
        <v>11</v>
      </c>
      <c r="B12" s="2" t="s">
        <v>370</v>
      </c>
      <c r="C12" s="2" t="s">
        <v>371</v>
      </c>
      <c r="D12" s="2" t="s">
        <v>372</v>
      </c>
      <c r="E12" s="2" t="s">
        <v>373</v>
      </c>
      <c r="F12" s="2" t="s">
        <v>374</v>
      </c>
      <c r="G12" s="2" t="s">
        <v>155</v>
      </c>
      <c r="H12" s="2" t="s">
        <v>152</v>
      </c>
      <c r="I12" s="2" t="s">
        <v>143</v>
      </c>
      <c r="J12" s="2" t="s">
        <v>143</v>
      </c>
      <c r="K12" s="2" t="s">
        <v>153</v>
      </c>
      <c r="L12" s="2" t="s">
        <v>145</v>
      </c>
      <c r="M12" s="2" t="s">
        <v>145</v>
      </c>
      <c r="N12" s="2" t="s">
        <v>145</v>
      </c>
      <c r="O12" s="2" t="s">
        <v>146</v>
      </c>
      <c r="P12" s="2" t="s">
        <v>146</v>
      </c>
      <c r="Q12" s="2" t="s">
        <v>375</v>
      </c>
      <c r="R12" s="2" t="s">
        <v>376</v>
      </c>
      <c r="S12" s="2" t="s">
        <v>377</v>
      </c>
      <c r="T12" s="2" t="s">
        <v>195</v>
      </c>
      <c r="U12" s="2" t="s">
        <v>156</v>
      </c>
      <c r="V12" s="2" t="s">
        <v>169</v>
      </c>
      <c r="W12" s="2" t="s">
        <v>375</v>
      </c>
      <c r="X12" s="2" t="s">
        <v>378</v>
      </c>
      <c r="Y12" s="2" t="s">
        <v>377</v>
      </c>
      <c r="Z12" s="2" t="s">
        <v>195</v>
      </c>
      <c r="AA12" s="2" t="s">
        <v>156</v>
      </c>
      <c r="AB12" s="2" t="s">
        <v>169</v>
      </c>
      <c r="AC12" s="2" t="s">
        <v>375</v>
      </c>
      <c r="AD12" s="2" t="s">
        <v>378</v>
      </c>
      <c r="AE12" s="2" t="s">
        <v>148</v>
      </c>
      <c r="AF12" s="2" t="s">
        <v>143</v>
      </c>
      <c r="AG12" s="2" t="s">
        <v>379</v>
      </c>
      <c r="AH12" s="2">
        <v>2008</v>
      </c>
      <c r="AI12" s="2" t="s">
        <v>380</v>
      </c>
      <c r="AJ12" s="2" t="s">
        <v>158</v>
      </c>
      <c r="AK12" s="2">
        <v>1433</v>
      </c>
      <c r="AL12" s="2">
        <v>2000</v>
      </c>
      <c r="AM12" s="2">
        <v>71.65</v>
      </c>
      <c r="BF12" s="2" t="s">
        <v>149</v>
      </c>
      <c r="BG12" s="2" t="s">
        <v>143</v>
      </c>
      <c r="BH12" s="2" t="s">
        <v>381</v>
      </c>
      <c r="BI12" s="2">
        <v>2010</v>
      </c>
      <c r="BJ12" s="2" t="s">
        <v>382</v>
      </c>
      <c r="BK12" s="2" t="s">
        <v>159</v>
      </c>
      <c r="BL12" s="2">
        <v>1278</v>
      </c>
      <c r="BM12" s="2">
        <v>1650</v>
      </c>
      <c r="BN12" s="2">
        <v>77.45</v>
      </c>
      <c r="BO12" s="2" t="s">
        <v>151</v>
      </c>
      <c r="BP12" s="2" t="s">
        <v>143</v>
      </c>
      <c r="BQ12" s="2" t="s">
        <v>379</v>
      </c>
      <c r="BR12" s="2">
        <v>2011</v>
      </c>
      <c r="BS12" s="2" t="s">
        <v>383</v>
      </c>
      <c r="BT12" s="2" t="s">
        <v>158</v>
      </c>
      <c r="BU12" s="2">
        <v>836</v>
      </c>
      <c r="BV12" s="2">
        <v>1100</v>
      </c>
      <c r="BW12" s="2">
        <v>76</v>
      </c>
      <c r="FH12" s="4">
        <f t="shared" si="0"/>
        <v>14.33</v>
      </c>
      <c r="FI12" s="4">
        <f t="shared" si="1"/>
        <v>38.7273</v>
      </c>
      <c r="FJ12" s="4">
        <f t="shared" si="2"/>
        <v>15.2</v>
      </c>
      <c r="FK12" s="4">
        <f t="shared" si="3"/>
        <v>0</v>
      </c>
      <c r="FL12" s="4">
        <f t="shared" si="4"/>
        <v>0</v>
      </c>
      <c r="FM12" s="4">
        <f t="shared" si="5"/>
        <v>68.2573</v>
      </c>
    </row>
    <row r="13" spans="1:169" s="2" customFormat="1" ht="26.25" customHeight="1">
      <c r="A13" s="2">
        <v>12</v>
      </c>
      <c r="B13" s="2" t="s">
        <v>384</v>
      </c>
      <c r="C13" s="2" t="s">
        <v>385</v>
      </c>
      <c r="D13" s="2" t="s">
        <v>386</v>
      </c>
      <c r="E13" s="2" t="s">
        <v>387</v>
      </c>
      <c r="F13" s="2" t="s">
        <v>388</v>
      </c>
      <c r="G13" s="2" t="s">
        <v>155</v>
      </c>
      <c r="H13" s="2" t="s">
        <v>142</v>
      </c>
      <c r="I13" s="2" t="s">
        <v>143</v>
      </c>
      <c r="J13" s="2" t="s">
        <v>143</v>
      </c>
      <c r="K13" s="2" t="s">
        <v>153</v>
      </c>
      <c r="L13" s="2" t="s">
        <v>145</v>
      </c>
      <c r="M13" s="2" t="s">
        <v>145</v>
      </c>
      <c r="N13" s="2" t="s">
        <v>145</v>
      </c>
      <c r="O13" s="2" t="s">
        <v>146</v>
      </c>
      <c r="P13" s="2" t="s">
        <v>143</v>
      </c>
      <c r="Q13" s="2" t="s">
        <v>389</v>
      </c>
      <c r="R13" s="2" t="s">
        <v>390</v>
      </c>
      <c r="S13" s="2" t="s">
        <v>391</v>
      </c>
      <c r="T13" s="2" t="s">
        <v>392</v>
      </c>
      <c r="U13" s="2" t="s">
        <v>219</v>
      </c>
      <c r="V13" s="2" t="s">
        <v>393</v>
      </c>
      <c r="W13" s="2" t="s">
        <v>389</v>
      </c>
      <c r="X13" s="2" t="s">
        <v>390</v>
      </c>
      <c r="Y13" s="2" t="s">
        <v>391</v>
      </c>
      <c r="Z13" s="2" t="s">
        <v>392</v>
      </c>
      <c r="AA13" s="2" t="s">
        <v>219</v>
      </c>
      <c r="AB13" s="2" t="s">
        <v>393</v>
      </c>
      <c r="AC13" s="2" t="s">
        <v>389</v>
      </c>
      <c r="AD13" s="2" t="s">
        <v>390</v>
      </c>
      <c r="AE13" s="2" t="s">
        <v>148</v>
      </c>
      <c r="AF13" s="2" t="s">
        <v>143</v>
      </c>
      <c r="AG13" s="2" t="s">
        <v>394</v>
      </c>
      <c r="AH13" s="2">
        <v>2005</v>
      </c>
      <c r="AI13" s="2" t="s">
        <v>395</v>
      </c>
      <c r="AJ13" s="2" t="s">
        <v>396</v>
      </c>
      <c r="AK13" s="2">
        <v>1759</v>
      </c>
      <c r="AL13" s="2">
        <v>2400</v>
      </c>
      <c r="AM13" s="2">
        <v>73.29</v>
      </c>
      <c r="BF13" s="2" t="s">
        <v>149</v>
      </c>
      <c r="BG13" s="2" t="s">
        <v>143</v>
      </c>
      <c r="BH13" s="2" t="s">
        <v>397</v>
      </c>
      <c r="BI13" s="2">
        <v>2007</v>
      </c>
      <c r="BJ13" s="2" t="s">
        <v>251</v>
      </c>
      <c r="BK13" s="2" t="s">
        <v>396</v>
      </c>
      <c r="BL13" s="2">
        <v>925</v>
      </c>
      <c r="BM13" s="2">
        <v>1200</v>
      </c>
      <c r="BN13" s="2">
        <v>77.08</v>
      </c>
      <c r="BO13" s="2" t="s">
        <v>151</v>
      </c>
      <c r="BP13" s="2" t="s">
        <v>143</v>
      </c>
      <c r="BQ13" s="2" t="s">
        <v>398</v>
      </c>
      <c r="BR13" s="2">
        <v>2008</v>
      </c>
      <c r="BS13" s="2" t="s">
        <v>399</v>
      </c>
      <c r="BT13" s="2" t="s">
        <v>396</v>
      </c>
      <c r="BU13" s="2">
        <v>751</v>
      </c>
      <c r="BV13" s="2">
        <v>1000</v>
      </c>
      <c r="BW13" s="2">
        <v>75.1</v>
      </c>
      <c r="FB13" s="2" t="s">
        <v>14</v>
      </c>
      <c r="FC13" s="2" t="s">
        <v>400</v>
      </c>
      <c r="FD13" s="2" t="s">
        <v>401</v>
      </c>
      <c r="FE13" s="2">
        <v>3</v>
      </c>
      <c r="FF13" s="2">
        <v>1</v>
      </c>
      <c r="FG13" s="2">
        <v>11</v>
      </c>
      <c r="FH13" s="4">
        <f t="shared" si="0"/>
        <v>14.6583</v>
      </c>
      <c r="FI13" s="4">
        <f t="shared" si="1"/>
        <v>38.5417</v>
      </c>
      <c r="FJ13" s="4">
        <f t="shared" si="2"/>
        <v>15.02</v>
      </c>
      <c r="FK13" s="4">
        <f t="shared" si="3"/>
        <v>0</v>
      </c>
      <c r="FL13" s="4">
        <f t="shared" si="4"/>
        <v>0</v>
      </c>
      <c r="FM13" s="4">
        <f t="shared" si="5"/>
        <v>68.22</v>
      </c>
    </row>
    <row r="14" spans="1:169" s="2" customFormat="1" ht="15">
      <c r="A14" s="2">
        <v>13</v>
      </c>
      <c r="B14" s="2" t="s">
        <v>402</v>
      </c>
      <c r="C14" s="2" t="s">
        <v>403</v>
      </c>
      <c r="D14" s="2" t="s">
        <v>404</v>
      </c>
      <c r="E14" s="2" t="s">
        <v>405</v>
      </c>
      <c r="F14" s="2" t="s">
        <v>406</v>
      </c>
      <c r="G14" s="2" t="s">
        <v>155</v>
      </c>
      <c r="H14" s="2" t="s">
        <v>142</v>
      </c>
      <c r="I14" s="2" t="s">
        <v>143</v>
      </c>
      <c r="J14" s="2" t="s">
        <v>143</v>
      </c>
      <c r="K14" s="2" t="s">
        <v>153</v>
      </c>
      <c r="L14" s="2" t="s">
        <v>145</v>
      </c>
      <c r="M14" s="2" t="s">
        <v>145</v>
      </c>
      <c r="N14" s="2" t="s">
        <v>145</v>
      </c>
      <c r="O14" s="2" t="s">
        <v>146</v>
      </c>
      <c r="P14" s="2" t="s">
        <v>146</v>
      </c>
      <c r="Q14" s="2" t="s">
        <v>407</v>
      </c>
      <c r="R14" s="2" t="s">
        <v>408</v>
      </c>
      <c r="S14" s="2" t="s">
        <v>409</v>
      </c>
      <c r="T14" s="2" t="s">
        <v>164</v>
      </c>
      <c r="U14" s="2" t="s">
        <v>164</v>
      </c>
      <c r="V14" s="2" t="s">
        <v>410</v>
      </c>
      <c r="W14" s="2" t="s">
        <v>411</v>
      </c>
      <c r="X14" s="2" t="s">
        <v>412</v>
      </c>
      <c r="Y14" s="2" t="s">
        <v>409</v>
      </c>
      <c r="Z14" s="2" t="s">
        <v>164</v>
      </c>
      <c r="AA14" s="2" t="s">
        <v>164</v>
      </c>
      <c r="AB14" s="2" t="s">
        <v>410</v>
      </c>
      <c r="AC14" s="2" t="s">
        <v>411</v>
      </c>
      <c r="AD14" s="2" t="s">
        <v>412</v>
      </c>
      <c r="AE14" s="2" t="s">
        <v>148</v>
      </c>
      <c r="AF14" s="2" t="s">
        <v>143</v>
      </c>
      <c r="AG14" s="2" t="s">
        <v>413</v>
      </c>
      <c r="AH14" s="2">
        <v>2002</v>
      </c>
      <c r="AI14" s="2" t="s">
        <v>414</v>
      </c>
      <c r="AJ14" s="2" t="s">
        <v>396</v>
      </c>
      <c r="AK14" s="2">
        <v>1215</v>
      </c>
      <c r="AL14" s="2">
        <v>2400</v>
      </c>
      <c r="AM14" s="2">
        <v>50.62</v>
      </c>
      <c r="BF14" s="2" t="s">
        <v>149</v>
      </c>
      <c r="BG14" s="2" t="s">
        <v>143</v>
      </c>
      <c r="BH14" s="2" t="s">
        <v>415</v>
      </c>
      <c r="BI14" s="2">
        <v>2009</v>
      </c>
      <c r="BJ14" s="2" t="s">
        <v>416</v>
      </c>
      <c r="BK14" s="2" t="s">
        <v>417</v>
      </c>
      <c r="BL14" s="2">
        <v>843</v>
      </c>
      <c r="BM14" s="2">
        <v>1000</v>
      </c>
      <c r="BN14" s="2">
        <v>84.3</v>
      </c>
      <c r="BO14" s="2" t="s">
        <v>151</v>
      </c>
      <c r="BP14" s="2" t="s">
        <v>143</v>
      </c>
      <c r="BQ14" s="2" t="s">
        <v>418</v>
      </c>
      <c r="BR14" s="2">
        <v>2007</v>
      </c>
      <c r="BS14" s="2" t="s">
        <v>193</v>
      </c>
      <c r="BT14" s="2" t="s">
        <v>396</v>
      </c>
      <c r="BU14" s="2">
        <v>637</v>
      </c>
      <c r="BV14" s="2">
        <v>1000</v>
      </c>
      <c r="BW14" s="2">
        <v>63.7</v>
      </c>
      <c r="CY14" s="2" t="s">
        <v>157</v>
      </c>
      <c r="CZ14" s="2" t="s">
        <v>143</v>
      </c>
      <c r="DA14" s="2" t="s">
        <v>419</v>
      </c>
      <c r="DB14" s="2">
        <v>2011</v>
      </c>
      <c r="DC14" s="2" t="s">
        <v>420</v>
      </c>
      <c r="DD14" s="2" t="s">
        <v>396</v>
      </c>
      <c r="DE14" s="2">
        <v>420</v>
      </c>
      <c r="DF14" s="2">
        <v>700</v>
      </c>
      <c r="DG14" s="2">
        <v>60</v>
      </c>
      <c r="FH14" s="4">
        <f t="shared" si="0"/>
        <v>10.125</v>
      </c>
      <c r="FI14" s="4">
        <f t="shared" si="1"/>
        <v>42.15</v>
      </c>
      <c r="FJ14" s="4">
        <f t="shared" si="2"/>
        <v>12.74</v>
      </c>
      <c r="FK14" s="4">
        <f t="shared" si="3"/>
        <v>3</v>
      </c>
      <c r="FL14" s="4">
        <f t="shared" si="4"/>
        <v>0</v>
      </c>
      <c r="FM14" s="4">
        <f t="shared" si="5"/>
        <v>68.015</v>
      </c>
    </row>
    <row r="15" spans="1:169" s="2" customFormat="1" ht="15">
      <c r="A15" s="2">
        <v>14</v>
      </c>
      <c r="B15" s="2" t="s">
        <v>421</v>
      </c>
      <c r="C15" s="2" t="s">
        <v>422</v>
      </c>
      <c r="D15" s="2" t="s">
        <v>423</v>
      </c>
      <c r="E15" s="2" t="s">
        <v>424</v>
      </c>
      <c r="F15" s="2" t="s">
        <v>425</v>
      </c>
      <c r="G15" s="2" t="s">
        <v>155</v>
      </c>
      <c r="H15" s="2" t="s">
        <v>152</v>
      </c>
      <c r="I15" s="2" t="s">
        <v>143</v>
      </c>
      <c r="J15" s="2" t="s">
        <v>143</v>
      </c>
      <c r="K15" s="2" t="s">
        <v>153</v>
      </c>
      <c r="L15" s="2" t="s">
        <v>145</v>
      </c>
      <c r="M15" s="2" t="s">
        <v>145</v>
      </c>
      <c r="N15" s="2" t="s">
        <v>145</v>
      </c>
      <c r="O15" s="2" t="s">
        <v>146</v>
      </c>
      <c r="P15" s="2" t="s">
        <v>146</v>
      </c>
      <c r="Q15" s="2" t="s">
        <v>426</v>
      </c>
      <c r="R15" s="2" t="s">
        <v>427</v>
      </c>
      <c r="S15" s="2" t="s">
        <v>428</v>
      </c>
      <c r="T15" s="2" t="s">
        <v>300</v>
      </c>
      <c r="U15" s="2" t="s">
        <v>154</v>
      </c>
      <c r="V15" s="2" t="s">
        <v>301</v>
      </c>
      <c r="W15" s="2" t="s">
        <v>426</v>
      </c>
      <c r="X15" s="2" t="s">
        <v>427</v>
      </c>
      <c r="Y15" s="2" t="s">
        <v>428</v>
      </c>
      <c r="Z15" s="2" t="s">
        <v>300</v>
      </c>
      <c r="AA15" s="2" t="s">
        <v>154</v>
      </c>
      <c r="AB15" s="2" t="s">
        <v>301</v>
      </c>
      <c r="AC15" s="2" t="s">
        <v>426</v>
      </c>
      <c r="AD15" s="2" t="s">
        <v>427</v>
      </c>
      <c r="AE15" s="2" t="s">
        <v>148</v>
      </c>
      <c r="AF15" s="2" t="s">
        <v>143</v>
      </c>
      <c r="AG15" s="2" t="s">
        <v>429</v>
      </c>
      <c r="AH15" s="2">
        <v>2010</v>
      </c>
      <c r="AI15" s="2" t="s">
        <v>430</v>
      </c>
      <c r="AJ15" s="2" t="s">
        <v>165</v>
      </c>
      <c r="AK15" s="2">
        <v>2375</v>
      </c>
      <c r="AL15" s="2">
        <v>3000</v>
      </c>
      <c r="AM15" s="2">
        <v>79.17</v>
      </c>
      <c r="BF15" s="2" t="s">
        <v>149</v>
      </c>
      <c r="BG15" s="2" t="s">
        <v>143</v>
      </c>
      <c r="BH15" s="2" t="s">
        <v>431</v>
      </c>
      <c r="BI15" s="2">
        <v>2012</v>
      </c>
      <c r="BJ15" s="2" t="s">
        <v>432</v>
      </c>
      <c r="BK15" s="2" t="s">
        <v>165</v>
      </c>
      <c r="BL15" s="2">
        <v>1473</v>
      </c>
      <c r="BM15" s="2">
        <v>2000</v>
      </c>
      <c r="BN15" s="2">
        <v>73.65</v>
      </c>
      <c r="BO15" s="2" t="s">
        <v>151</v>
      </c>
      <c r="BP15" s="2" t="s">
        <v>143</v>
      </c>
      <c r="BQ15" s="2" t="s">
        <v>433</v>
      </c>
      <c r="BR15" s="2">
        <v>2013</v>
      </c>
      <c r="BS15" s="2" t="s">
        <v>253</v>
      </c>
      <c r="BT15" s="2" t="s">
        <v>165</v>
      </c>
      <c r="BU15" s="2">
        <v>844</v>
      </c>
      <c r="BV15" s="2">
        <v>1100</v>
      </c>
      <c r="BW15" s="2">
        <v>76.73</v>
      </c>
      <c r="FH15" s="4">
        <f t="shared" si="0"/>
        <v>15.8333</v>
      </c>
      <c r="FI15" s="4">
        <f t="shared" si="1"/>
        <v>36.825</v>
      </c>
      <c r="FJ15" s="4">
        <f t="shared" si="2"/>
        <v>15.3455</v>
      </c>
      <c r="FK15" s="4">
        <f t="shared" si="3"/>
        <v>0</v>
      </c>
      <c r="FL15" s="4">
        <f t="shared" si="4"/>
        <v>0</v>
      </c>
      <c r="FM15" s="4">
        <f t="shared" si="5"/>
        <v>68.0038</v>
      </c>
    </row>
  </sheetData>
  <sheetProtection/>
  <conditionalFormatting sqref="B1:B15">
    <cfRule type="duplicateValues" priority="2" dxfId="2">
      <formula>AND(COUNTIF($B$1:$B$15,B1)&gt;1,NOT(ISBLANK(B1)))</formula>
    </cfRule>
  </conditionalFormatting>
  <conditionalFormatting sqref="B1:B65536">
    <cfRule type="duplicateValues" priority="1" dxfId="2">
      <formula>AND(COUNTIF($B:$B,B1)&gt;1,NOT(ISBLANK(B1)))</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Markanda Network</dc:creator>
  <cp:keywords/>
  <dc:description/>
  <cp:lastModifiedBy>Rajvir</cp:lastModifiedBy>
  <dcterms:created xsi:type="dcterms:W3CDTF">2014-07-01T14:10:32Z</dcterms:created>
  <dcterms:modified xsi:type="dcterms:W3CDTF">2014-07-17T23:30:53Z</dcterms:modified>
  <cp:category/>
  <cp:version/>
  <cp:contentType/>
  <cp:contentStatus/>
</cp:coreProperties>
</file>