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95" windowWidth="15015" windowHeight="7620" activeTab="0"/>
  </bookViews>
  <sheets>
    <sheet name="absent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<sst xmlns="http://schemas.openxmlformats.org/spreadsheetml/2006/main" count="863" uniqueCount="438">
  <si>
    <t>Registration Number</t>
  </si>
  <si>
    <t>Name</t>
  </si>
  <si>
    <t>Father's Name</t>
  </si>
  <si>
    <t>Mother's Name</t>
  </si>
  <si>
    <t>DOB</t>
  </si>
  <si>
    <t>Gender</t>
  </si>
  <si>
    <t>Marital Status</t>
  </si>
  <si>
    <t>Punjab Domicile</t>
  </si>
  <si>
    <t>Punjabi Pass</t>
  </si>
  <si>
    <t>Category</t>
  </si>
  <si>
    <t>Ex-Serviceman</t>
  </si>
  <si>
    <t>Physical Handicap</t>
  </si>
  <si>
    <t>Freedom Fighter</t>
  </si>
  <si>
    <t>Sports Person</t>
  </si>
  <si>
    <t>Govt. Servant</t>
  </si>
  <si>
    <t>Mobile</t>
  </si>
  <si>
    <t>Email</t>
  </si>
  <si>
    <t>P_Address</t>
  </si>
  <si>
    <t>P_Tehsil</t>
  </si>
  <si>
    <t>P_District</t>
  </si>
  <si>
    <t>P_PinCode</t>
  </si>
  <si>
    <t>P_Telephone</t>
  </si>
  <si>
    <t>P_Email</t>
  </si>
  <si>
    <t>Qualification_Graduation</t>
  </si>
  <si>
    <t>AllSubjectPassed_Graduation</t>
  </si>
  <si>
    <t>RollNo_Graduation</t>
  </si>
  <si>
    <t>PassingYear_Graduation</t>
  </si>
  <si>
    <t>Subjects_Graduation</t>
  </si>
  <si>
    <t>Board_University_Graduation</t>
  </si>
  <si>
    <t>MarkObtained_Graduation</t>
  </si>
  <si>
    <t>TotalMarks_Graduation</t>
  </si>
  <si>
    <t>Percentage_Graduation</t>
  </si>
  <si>
    <t>Qualification_B.P.Ed./D.P.Ed.</t>
  </si>
  <si>
    <t>AllSubjectPassed_B.P.Ed./D.P.Ed.</t>
  </si>
  <si>
    <t>RollNo_B.P.Ed./D.P.Ed.</t>
  </si>
  <si>
    <t>PassingYear_B.P.Ed./D.P.Ed.</t>
  </si>
  <si>
    <t>Subjects_B.P.Ed./D.P.Ed.</t>
  </si>
  <si>
    <t>Board_University_B.P.Ed./D.P.Ed.</t>
  </si>
  <si>
    <t>MarkObtained_B.P.Ed./D.P.Ed.</t>
  </si>
  <si>
    <t>TotalMarks_B.P.Ed./D.P.Ed.</t>
  </si>
  <si>
    <t>Percentage_B.P.Ed./D.P.Ed.</t>
  </si>
  <si>
    <t>Qualification_D.P.Ed. (4 Years)</t>
  </si>
  <si>
    <t>AllSubjectPassed_D.P.Ed. (4 Years)</t>
  </si>
  <si>
    <t>RollNo_D.P.Ed. (4 Years)</t>
  </si>
  <si>
    <t>PassingYear_D.P.Ed. (4 Years)</t>
  </si>
  <si>
    <t>Subjects_D.P.Ed. (4 Years)</t>
  </si>
  <si>
    <t>Board_University_D.P.Ed. (4 Years)</t>
  </si>
  <si>
    <t>MarkObtained_D.P.Ed. (4 Years)</t>
  </si>
  <si>
    <t>TotalMarks_D.P.Ed. (4 Years)</t>
  </si>
  <si>
    <t>Percentage_D.P.Ed. (4 Years)</t>
  </si>
  <si>
    <t>Qualification_Post Graduation</t>
  </si>
  <si>
    <t>AllSubjectPassed_Post Graduation</t>
  </si>
  <si>
    <t>RollNo_Post Graduation</t>
  </si>
  <si>
    <t>PassingYear_Post Graduation</t>
  </si>
  <si>
    <t>Subjects_Post Graduation</t>
  </si>
  <si>
    <t>Board_University_Post Graduation</t>
  </si>
  <si>
    <t>MarkObtained_Post Graduation</t>
  </si>
  <si>
    <t>TotalMarks_Post Graduation</t>
  </si>
  <si>
    <t>Percentage_Post Graduation</t>
  </si>
  <si>
    <t>Qualification_B.Ed.</t>
  </si>
  <si>
    <t>AllSubjectPassed_B.Ed.</t>
  </si>
  <si>
    <t>RollNo_B.Ed.</t>
  </si>
  <si>
    <t>PassingYear_B.Ed.</t>
  </si>
  <si>
    <t>Subjects_B.Ed.</t>
  </si>
  <si>
    <t>Board_University_B.Ed.</t>
  </si>
  <si>
    <t>MarkObtained_B.Ed.</t>
  </si>
  <si>
    <t>TotalMarks_B.Ed.</t>
  </si>
  <si>
    <t>Percentage_B.Ed.</t>
  </si>
  <si>
    <t>Qualification_M.Ed.</t>
  </si>
  <si>
    <t>AllSubjectPassed_M.Ed.</t>
  </si>
  <si>
    <t>RollNo_M.Ed.</t>
  </si>
  <si>
    <t>PassingYear_M.Ed.</t>
  </si>
  <si>
    <t>Subjects_M.Ed.</t>
  </si>
  <si>
    <t>Board_University_M.Ed.</t>
  </si>
  <si>
    <t>MarkObtained_M.Ed.</t>
  </si>
  <si>
    <t>TotalMarks_M.Ed.</t>
  </si>
  <si>
    <t>Percentage_M.Ed.</t>
  </si>
  <si>
    <t>Qualification_3 Year diploma,Degree..</t>
  </si>
  <si>
    <t>AllSubjectPassed_3 Year diploma,Degree..</t>
  </si>
  <si>
    <t>RollNo_3 Year diploma,Degree..</t>
  </si>
  <si>
    <t>PassingYear_3 Year diploma,Degree..</t>
  </si>
  <si>
    <t>Subjects_3 Year diploma,Degree..</t>
  </si>
  <si>
    <t>Board_University_3 Year diploma,Degree..</t>
  </si>
  <si>
    <t>MarkObtained_3 Year diploma,Degree..</t>
  </si>
  <si>
    <t>TotalMarks_3 Year diploma,Degree..</t>
  </si>
  <si>
    <t>Percentage_3 Year diploma,Degree..</t>
  </si>
  <si>
    <t>Qualification_Master Degree(CS/IT)</t>
  </si>
  <si>
    <t>AllSubjectPassed_Master Degree(CS/IT)</t>
  </si>
  <si>
    <t>RollNo_Master Degree(CS/IT)</t>
  </si>
  <si>
    <t>PassingYear_Master Degree(CS/IT)</t>
  </si>
  <si>
    <t>Subjects_Master Degree(CS/IT)</t>
  </si>
  <si>
    <t>Board_University_Master Degree(CS/IT)</t>
  </si>
  <si>
    <t>MarkObtained_Master Degree(CS/IT)</t>
  </si>
  <si>
    <t>TotalMarks_Master Degree(CS/IT)</t>
  </si>
  <si>
    <t>Percentage_Master Degree(CS/IT)</t>
  </si>
  <si>
    <t>Qualification_M.Phil</t>
  </si>
  <si>
    <t>AllSubjectPassed_M.Phil</t>
  </si>
  <si>
    <t>RollNo_M.Phil</t>
  </si>
  <si>
    <t>PassingYear_M.Phil</t>
  </si>
  <si>
    <t>Subjects_M.Phil</t>
  </si>
  <si>
    <t>Board_University_M.Phil</t>
  </si>
  <si>
    <t>MarkObtained_M.Phil</t>
  </si>
  <si>
    <t>TotalMarks_M.Phil</t>
  </si>
  <si>
    <t>Percentage_M.Phil</t>
  </si>
  <si>
    <t>Qualification_B.P.Ed.(4 Year)</t>
  </si>
  <si>
    <t>AllSubjectPassed_B.P.Ed.(4 Year)</t>
  </si>
  <si>
    <t>RollNo_B.P.Ed.(4 Year)</t>
  </si>
  <si>
    <t>PassingYear_B.P.Ed.(4 Year)</t>
  </si>
  <si>
    <t>Subjects_B.P.Ed.(4 Year)</t>
  </si>
  <si>
    <t>Board_University_B.P.Ed.(4 Year)</t>
  </si>
  <si>
    <t>MarkObtained_B.P.Ed.(4 Year)</t>
  </si>
  <si>
    <t>TotalMarks_B.P.Ed.(4 Year)</t>
  </si>
  <si>
    <t>Percentage_B.P.Ed.(4 Year)</t>
  </si>
  <si>
    <t>Qualification_Ph.D.</t>
  </si>
  <si>
    <t>RollNo_Ph.D.</t>
  </si>
  <si>
    <t>PassingYear_Ph.D.</t>
  </si>
  <si>
    <t>Subjects_Ph.D.</t>
  </si>
  <si>
    <t>Board_University_Ph.D.</t>
  </si>
  <si>
    <t>Qualification_TET Paper-II Passed</t>
  </si>
  <si>
    <t>AllSubjectPassed_TET Paper-II Passed</t>
  </si>
  <si>
    <t>PassingYear_TET Paper-II Passed</t>
  </si>
  <si>
    <t>MarkObtained_TET Paper-II Passed</t>
  </si>
  <si>
    <t>TotalMarks_TET Paper-II Passed</t>
  </si>
  <si>
    <t>Percentage_TET Paper-II Passed</t>
  </si>
  <si>
    <t>Name of Distict</t>
  </si>
  <si>
    <t>Name of Division</t>
  </si>
  <si>
    <t>Issuing Authority</t>
  </si>
  <si>
    <t>Date of Issue</t>
  </si>
  <si>
    <t>Ex-serviceman</t>
  </si>
  <si>
    <t>Name of Issuing Authority</t>
  </si>
  <si>
    <t>Rank</t>
  </si>
  <si>
    <t>District</t>
  </si>
  <si>
    <t>Physical Handicapped</t>
  </si>
  <si>
    <t>Name of District</t>
  </si>
  <si>
    <t>Gradation</t>
  </si>
  <si>
    <t>Event Single/Team</t>
  </si>
  <si>
    <t>Position</t>
  </si>
  <si>
    <t>Name of School</t>
  </si>
  <si>
    <t>Category (Govt. Aided/Affiliated)</t>
  </si>
  <si>
    <t>Years</t>
  </si>
  <si>
    <t>Months</t>
  </si>
  <si>
    <t>Days</t>
  </si>
  <si>
    <t>Male</t>
  </si>
  <si>
    <t>Unmarried</t>
  </si>
  <si>
    <t>Yes</t>
  </si>
  <si>
    <t>General</t>
  </si>
  <si>
    <t>Not Applicable</t>
  </si>
  <si>
    <t>No</t>
  </si>
  <si>
    <t>MOGA</t>
  </si>
  <si>
    <t>Graduation</t>
  </si>
  <si>
    <t>Post Graduation</t>
  </si>
  <si>
    <t>PUNJABI</t>
  </si>
  <si>
    <t>B.Ed.</t>
  </si>
  <si>
    <t>Female</t>
  </si>
  <si>
    <t>tehsildar</t>
  </si>
  <si>
    <t>Married</t>
  </si>
  <si>
    <t>SC (M &amp;amp; B)</t>
  </si>
  <si>
    <t>PUNJABI UNIVERSITY PATIALA</t>
  </si>
  <si>
    <t>PUNJABI UNIVERSITY</t>
  </si>
  <si>
    <t>SANGRUR</t>
  </si>
  <si>
    <t>SST, PUNJABI</t>
  </si>
  <si>
    <t>FARIDKOT</t>
  </si>
  <si>
    <t>M.Phil</t>
  </si>
  <si>
    <t>LUDHIANA</t>
  </si>
  <si>
    <t>BATHINDA</t>
  </si>
  <si>
    <t>TEACHING OF PUNJABI, TEACHING OF HISTORY</t>
  </si>
  <si>
    <t>ludhiana</t>
  </si>
  <si>
    <t>MUKTSAR SAHIB</t>
  </si>
  <si>
    <t>PUNJAB UNIVERSITY CHANDIGARH</t>
  </si>
  <si>
    <t>KHANNA</t>
  </si>
  <si>
    <t>151001</t>
  </si>
  <si>
    <t>SRI MUKTSAR SAHIB</t>
  </si>
  <si>
    <t>A002-00006313</t>
  </si>
  <si>
    <t>PARABHJEET KAUR</t>
  </si>
  <si>
    <t>PARKASH SINGH</t>
  </si>
  <si>
    <t>JASWINDER KAUR</t>
  </si>
  <si>
    <t>03 Aug 1989</t>
  </si>
  <si>
    <t>9780139947</t>
  </si>
  <si>
    <t>karan.chhabra001@gmail.com</t>
  </si>
  <si>
    <t>W NO 11 BACK SIDE OF FCI GODOWN</t>
  </si>
  <si>
    <t>MALOUT</t>
  </si>
  <si>
    <t>152107</t>
  </si>
  <si>
    <t>9781730279</t>
  </si>
  <si>
    <t>SUNMALOUT@GMAIL.COM</t>
  </si>
  <si>
    <t>10507000112</t>
  </si>
  <si>
    <t>ENG, PBI, HISTORY, ELE. PUN, PHY EDU.</t>
  </si>
  <si>
    <t>26454</t>
  </si>
  <si>
    <t>2763</t>
  </si>
  <si>
    <t>TEHSILDAR MALOUT</t>
  </si>
  <si>
    <t>20 Jul 2006</t>
  </si>
  <si>
    <t>RUPINDER KAUR</t>
  </si>
  <si>
    <t>141401</t>
  </si>
  <si>
    <t>151201</t>
  </si>
  <si>
    <t>PUNJABI UNI. PATIALA</t>
  </si>
  <si>
    <t>AMANDEEP KAUR</t>
  </si>
  <si>
    <t>SS.T PUNJABI</t>
  </si>
  <si>
    <t>PBI. UNI. PATIALA</t>
  </si>
  <si>
    <t>CHARANJEET KAUR</t>
  </si>
  <si>
    <t>GURMEET SINGH</t>
  </si>
  <si>
    <t>ludhiana east</t>
  </si>
  <si>
    <t>A002-00028378</t>
  </si>
  <si>
    <t>14 Jan 1988</t>
  </si>
  <si>
    <t>9464442236</t>
  </si>
  <si>
    <t>lovely_singh285@yahoo.com</t>
  </si>
  <si>
    <t>HOUSE NO.285 NAROTAM NAGAR KHANNA</t>
  </si>
  <si>
    <t>01628224907</t>
  </si>
  <si>
    <t>LOVELY_SINGH285@YAHOO.COM</t>
  </si>
  <si>
    <t>15005000378</t>
  </si>
  <si>
    <t>PUNJABI,ENGLISH,ELECTIVE PUNJABI,MUSIC VOCAL,INSTRUMENT</t>
  </si>
  <si>
    <t>16332</t>
  </si>
  <si>
    <t>PUNJABI BHASHA TE BHASHA VIGYAAN,GURMAT KAV,PUNJABI VARTAK,SUFI KISSA TE BEER KAV,PUNJABI LOK DHARA TE SABHEYACHAR</t>
  </si>
  <si>
    <t>17060</t>
  </si>
  <si>
    <t>TEACHING OF MUSIC,TEACHING OF PUNJABI</t>
  </si>
  <si>
    <t>22 Jul 2003</t>
  </si>
  <si>
    <t>Weightage
Graducation
(20%)</t>
  </si>
  <si>
    <t>Weightage
Post Graducation
(50%)</t>
  </si>
  <si>
    <t>Weightage
B.Ed.
(20%)</t>
  </si>
  <si>
    <t>Weightage
M.Phil
(5%)</t>
  </si>
  <si>
    <t>Weightage
Ph.D.
(5 Marks)</t>
  </si>
  <si>
    <t>Weightage
TOTAL</t>
  </si>
  <si>
    <t>Sr.No</t>
  </si>
  <si>
    <t>A002-00027270</t>
  </si>
  <si>
    <t>SUKHWINDER KAUR</t>
  </si>
  <si>
    <t>MEWA SINGH</t>
  </si>
  <si>
    <t>HARPAL KAUR</t>
  </si>
  <si>
    <t>11 Dec 1984</t>
  </si>
  <si>
    <t>Ortho</t>
  </si>
  <si>
    <t>9876124002</t>
  </si>
  <si>
    <t>upsmansa@gmail.com</t>
  </si>
  <si>
    <t>SUKHWINDER KAUR W/O SH. PARAMJEET SINGH, VILLAGE BURJ DHILLWAN, P.O. UBHA</t>
  </si>
  <si>
    <t>MANSA</t>
  </si>
  <si>
    <t>151508</t>
  </si>
  <si>
    <t>UPSMANSA@GMAIL.COM</t>
  </si>
  <si>
    <t>84790</t>
  </si>
  <si>
    <t>PBI, ENG, HISTORY, RELIGION, PBI.LIT</t>
  </si>
  <si>
    <t>11403</t>
  </si>
  <si>
    <t>6810</t>
  </si>
  <si>
    <t>PBI. SST.</t>
  </si>
  <si>
    <t>P.U. CHANDIGARH</t>
  </si>
  <si>
    <t>4467</t>
  </si>
  <si>
    <t>DR. MANAV JINDAL, MS ORTHO, CIVIL HOSPITAL MANSA</t>
  </si>
  <si>
    <t>18 Jan 2012</t>
  </si>
  <si>
    <t>A002-00038012</t>
  </si>
  <si>
    <t>MANPREET KAUR</t>
  </si>
  <si>
    <t>JASWANT SINGH</t>
  </si>
  <si>
    <t>AMARJIT KAUR</t>
  </si>
  <si>
    <t>15 Apr 1987</t>
  </si>
  <si>
    <t>8288860573</t>
  </si>
  <si>
    <t>manpreetmavi01@yahoo.com</t>
  </si>
  <si>
    <t>VILLAGE ABHIPUR, PO KHIZRABAD</t>
  </si>
  <si>
    <t>KHARAR</t>
  </si>
  <si>
    <t>S.A.S. NAGAR</t>
  </si>
  <si>
    <t>140109</t>
  </si>
  <si>
    <t>MANPREETMAVI@YAHOO.COM</t>
  </si>
  <si>
    <t>17705000348</t>
  </si>
  <si>
    <t>ENG, PBI, PBI ELECTIVE, POL SCI, SOCIOLOGY</t>
  </si>
  <si>
    <t>PANJAB UNIVERSITY CHANDIGARH</t>
  </si>
  <si>
    <t>14452</t>
  </si>
  <si>
    <t>17758</t>
  </si>
  <si>
    <t>SST, PBI</t>
  </si>
  <si>
    <t>A002-00029013</t>
  </si>
  <si>
    <t>BALWINDER KAUR</t>
  </si>
  <si>
    <t>NAIB SINGH</t>
  </si>
  <si>
    <t>KARMJEET KAUR</t>
  </si>
  <si>
    <t>06 Apr 1987</t>
  </si>
  <si>
    <t>9463755465</t>
  </si>
  <si>
    <t>rajsingla74@gmail.com</t>
  </si>
  <si>
    <t>BALWINDER KAUR D/O NAIB SINGH, VPO DEON</t>
  </si>
  <si>
    <t>BALWINDERKAUR434@GMAIL.COM</t>
  </si>
  <si>
    <t>BALWINDER KAUR D/O NAIB SINGH, Q NO 8, FOREST COLONY, JOGANAND ROAD, BATHINDA</t>
  </si>
  <si>
    <t>91722</t>
  </si>
  <si>
    <t>ENGLISH, PUNJABI, HISTORY, POLITICAL SCIENCE, PUNJABI LITERATURE</t>
  </si>
  <si>
    <t>PUNJABI UNIVERSITY PATIA;LA</t>
  </si>
  <si>
    <t>5559</t>
  </si>
  <si>
    <t>12016</t>
  </si>
  <si>
    <t>PUNJABI &amp;AMP; S.ST.</t>
  </si>
  <si>
    <t>383</t>
  </si>
  <si>
    <t>bathinda</t>
  </si>
  <si>
    <t>tehsildar bathinda</t>
  </si>
  <si>
    <t>30 Jul 2008</t>
  </si>
  <si>
    <t>SST PUNJABI</t>
  </si>
  <si>
    <t>faridkot</t>
  </si>
  <si>
    <t>GNDU</t>
  </si>
  <si>
    <t>A002-00010301</t>
  </si>
  <si>
    <t>SARBJIT KAUR</t>
  </si>
  <si>
    <t>JAGJIT SINGH</t>
  </si>
  <si>
    <t>JASPREET KAUR</t>
  </si>
  <si>
    <t>11 Sep 1987</t>
  </si>
  <si>
    <t>9417562053</t>
  </si>
  <si>
    <t>JOYTIHAANS@GMAIL.COM</t>
  </si>
  <si>
    <t>SARBJIT KAUR D/O S. JAGJIT SINGH, PREET NAGAR, ST.NO. 1, H.NO. 479/11, NEAR CONVENT SCHOOL,</t>
  </si>
  <si>
    <t>JYOTIHAANS@GMAIL.COM</t>
  </si>
  <si>
    <t>127045</t>
  </si>
  <si>
    <t>GEN. ENG., PBC, HIS, PBI, POL.,</t>
  </si>
  <si>
    <t>14895</t>
  </si>
  <si>
    <t>BPG, PLL, APK, PVK</t>
  </si>
  <si>
    <t>776</t>
  </si>
  <si>
    <t>S.ST, PUNJABI</t>
  </si>
  <si>
    <t>20 Aug 2009</t>
  </si>
  <si>
    <t>A002-00013936</t>
  </si>
  <si>
    <t>RAJVEER KAUR</t>
  </si>
  <si>
    <t>BIRBAL SINGH</t>
  </si>
  <si>
    <t>KARNAIL KAUR</t>
  </si>
  <si>
    <t>15 Jun 1988</t>
  </si>
  <si>
    <t>9417560669</t>
  </si>
  <si>
    <t>RKSTUDIO0020@GMAIL.COM</t>
  </si>
  <si>
    <t>VPO DEON, NEAR DIET</t>
  </si>
  <si>
    <t>89227</t>
  </si>
  <si>
    <t>ENGLISH (C), PUNJABI (C), PUNJABI (L), HIS., POL. SCI.</t>
  </si>
  <si>
    <t>15001</t>
  </si>
  <si>
    <t>M.A WITH PUNJABI</t>
  </si>
  <si>
    <t>10616</t>
  </si>
  <si>
    <t>TEHSILDAR BATHINDA</t>
  </si>
  <si>
    <t>18 Oct 2005</t>
  </si>
  <si>
    <t>GURMEET KAUR</t>
  </si>
  <si>
    <t>A002-00030998</t>
  </si>
  <si>
    <t>KARNAIL SINGH</t>
  </si>
  <si>
    <t>MOHINDER KAUR</t>
  </si>
  <si>
    <t>02 Apr 1986</t>
  </si>
  <si>
    <t>9463758293</t>
  </si>
  <si>
    <t>FACTCOMPUTERDHURI@YAHOO.COM</t>
  </si>
  <si>
    <t>VILL.BUGRA P.O.RAJOMAJRA</t>
  </si>
  <si>
    <t>DHURI</t>
  </si>
  <si>
    <t>148024</t>
  </si>
  <si>
    <t>01675214250</t>
  </si>
  <si>
    <t>72061</t>
  </si>
  <si>
    <t>HISTORY,POL SCI,PBI. LITR, PBI,ENG</t>
  </si>
  <si>
    <t>5655</t>
  </si>
  <si>
    <t>18807</t>
  </si>
  <si>
    <t>PUNJABI AND SST</t>
  </si>
  <si>
    <t>384</t>
  </si>
  <si>
    <t>A002-00022769</t>
  </si>
  <si>
    <t>VEERVANTI KAUR</t>
  </si>
  <si>
    <t>NATHA SINGH</t>
  </si>
  <si>
    <t>14 Dec 1979</t>
  </si>
  <si>
    <t>9417559481</t>
  </si>
  <si>
    <t>gurpiarsinghdh1@gmail.com</t>
  </si>
  <si>
    <t>VPO DHINGER</t>
  </si>
  <si>
    <t>151302</t>
  </si>
  <si>
    <t>GURPIARSINGHDH1@GMAIL.COM</t>
  </si>
  <si>
    <t>87595</t>
  </si>
  <si>
    <t>PUNJABI, ENGLISH, ECONOMICS, PBI.LIT, PHY.EDU.</t>
  </si>
  <si>
    <t>33318</t>
  </si>
  <si>
    <t>13709</t>
  </si>
  <si>
    <t>TEACHING OF PUNJABI, TEACHING OF ECONOMOCS</t>
  </si>
  <si>
    <t>7168</t>
  </si>
  <si>
    <t>A002-00025966</t>
  </si>
  <si>
    <t>AMANDEEP SABHARWAL</t>
  </si>
  <si>
    <t>ASHOK KUMAR SABHARWAL</t>
  </si>
  <si>
    <t>MANJIT</t>
  </si>
  <si>
    <t>20 Mar 1984</t>
  </si>
  <si>
    <t>9815123542</t>
  </si>
  <si>
    <t>glassyiway@gmail.com</t>
  </si>
  <si>
    <t>H.NO 1251,VILL BOOTAN,PO MODEL TOWN, JALANDHAR</t>
  </si>
  <si>
    <t>JALANDHAR</t>
  </si>
  <si>
    <t>144001</t>
  </si>
  <si>
    <t>GLASSYIWAY@GMAIL.COM</t>
  </si>
  <si>
    <t>2001.STJ/A.361</t>
  </si>
  <si>
    <t>HISTORY,POL SCIENCE,ELECTIVE PUNJABI</t>
  </si>
  <si>
    <t>G.N.D.U</t>
  </si>
  <si>
    <t>16985</t>
  </si>
  <si>
    <t>POL SCIENCE</t>
  </si>
  <si>
    <t>513-11-123 /9020</t>
  </si>
  <si>
    <t>SST,PUNJABI</t>
  </si>
  <si>
    <t>13 Oct 2003</t>
  </si>
  <si>
    <t>A002-00034794</t>
  </si>
  <si>
    <t>KEWAL SINGH</t>
  </si>
  <si>
    <t>SARBJEET KAUR</t>
  </si>
  <si>
    <t>10 Nov 1988</t>
  </si>
  <si>
    <t>7508251817</t>
  </si>
  <si>
    <t>kaura952@yahoo.com</t>
  </si>
  <si>
    <t>VILL. GONIANA KALAN, PO. HARRAIPUR</t>
  </si>
  <si>
    <t>KAUR952@YAHOO.COM</t>
  </si>
  <si>
    <t>352923</t>
  </si>
  <si>
    <t>PBI.LIT., HISTORY, SOCIOLOGY</t>
  </si>
  <si>
    <t>GURU NANAK DEV UNIVERSITY</t>
  </si>
  <si>
    <t>27162</t>
  </si>
  <si>
    <t>12201</t>
  </si>
  <si>
    <t>S.ST., PUNJABI</t>
  </si>
  <si>
    <t>12 Aug 2004</t>
  </si>
  <si>
    <t>A002-00047217</t>
  </si>
  <si>
    <t>AMANPREET KAUR</t>
  </si>
  <si>
    <t>JASVIR SINGH</t>
  </si>
  <si>
    <t>RAJINDER KAUR</t>
  </si>
  <si>
    <t>28 Aug 1988</t>
  </si>
  <si>
    <t>9464473744</t>
  </si>
  <si>
    <t>bhupindersinghsandhu24@yahoo.in</t>
  </si>
  <si>
    <t>VPO AUR NEAR POST OFFICE</t>
  </si>
  <si>
    <t>NAWANSHHAR</t>
  </si>
  <si>
    <t>S.B.S. NAGAR</t>
  </si>
  <si>
    <t>144417</t>
  </si>
  <si>
    <t>BHUPINDERSINGHSANDHU24@YAHOO.IN</t>
  </si>
  <si>
    <t>312605</t>
  </si>
  <si>
    <t>ELC.PUNJABI,ECONOMICS,POL-SC,</t>
  </si>
  <si>
    <t>432857</t>
  </si>
  <si>
    <t>65534</t>
  </si>
  <si>
    <t>sbs nagar</t>
  </si>
  <si>
    <t>nawanshhar</t>
  </si>
  <si>
    <t>govt of punjab</t>
  </si>
  <si>
    <t>17 Jun 2009</t>
  </si>
  <si>
    <t>A002-00007962</t>
  </si>
  <si>
    <t>SUKHVINDER SINGH</t>
  </si>
  <si>
    <t>JANGIR SINGH</t>
  </si>
  <si>
    <t>JASPAL KAUR</t>
  </si>
  <si>
    <t>24 Jun 1987</t>
  </si>
  <si>
    <t>9501499633</t>
  </si>
  <si>
    <t>atwalsimbal@gmail.com</t>
  </si>
  <si>
    <t>VPO - RORI KAPURA</t>
  </si>
  <si>
    <t>JAITO</t>
  </si>
  <si>
    <t>151202</t>
  </si>
  <si>
    <t>ATWALSIMBAL@GMAIL.COM</t>
  </si>
  <si>
    <t>75895</t>
  </si>
  <si>
    <t>PUNJABI(G), ENGLISH(G), HISTORY, PUNJANI ELECTIVE, GEOGRAPHY</t>
  </si>
  <si>
    <t>14552</t>
  </si>
  <si>
    <t>PUNJAB UNIVERSITY</t>
  </si>
  <si>
    <t>11748</t>
  </si>
  <si>
    <t>jaito</t>
  </si>
  <si>
    <t>21 Jul 1999</t>
  </si>
  <si>
    <t>gms, nathupur toda, tarntaran</t>
  </si>
  <si>
    <t>govt.</t>
  </si>
  <si>
    <t>A002-00030950</t>
  </si>
  <si>
    <t>SIKANDER SINGH</t>
  </si>
  <si>
    <t>KIRPAL SINGH</t>
  </si>
  <si>
    <t>GURMAIL KAUR</t>
  </si>
  <si>
    <t>01 Jan 1986</t>
  </si>
  <si>
    <t>9464556185</t>
  </si>
  <si>
    <t>mail.punjab@gmail.com</t>
  </si>
  <si>
    <t>VPO. THARAJ</t>
  </si>
  <si>
    <t>BAGHAPURANA</t>
  </si>
  <si>
    <t>142057</t>
  </si>
  <si>
    <t>MAIL.PUNJAB@GMAIL.COM</t>
  </si>
  <si>
    <t>8660</t>
  </si>
  <si>
    <t>ENG, PBC, HIS, POL PBE</t>
  </si>
  <si>
    <t>PBI UNI PATIALA</t>
  </si>
  <si>
    <t>59551</t>
  </si>
  <si>
    <t>81178</t>
  </si>
  <si>
    <t>TEHSILDAAR</t>
  </si>
  <si>
    <t>21 Jul 2003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</si>
</sst>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6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ont="1" applyFill="1" applyAlignment="1">
      <alignment horizontal="left" vertical="center"/>
    </xf>
    <xf numFmtId="164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M15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5.8515625" style="10" bestFit="1" customWidth="1"/>
    <col min="2" max="2" width="19.7109375" style="1" bestFit="1" customWidth="1"/>
    <col min="3" max="3" width="23.140625" style="1" bestFit="1" customWidth="1"/>
    <col min="4" max="4" width="26.28125" style="1" bestFit="1" customWidth="1"/>
    <col min="5" max="5" width="17.8515625" style="1" bestFit="1" customWidth="1"/>
    <col min="6" max="6" width="11.421875" style="1" bestFit="1" customWidth="1"/>
    <col min="7" max="7" width="7.7109375" style="1" bestFit="1" customWidth="1"/>
    <col min="8" max="8" width="13.421875" style="1" bestFit="1" customWidth="1"/>
    <col min="9" max="9" width="15.57421875" style="1" bestFit="1" customWidth="1"/>
    <col min="10" max="10" width="12.00390625" style="1" bestFit="1" customWidth="1"/>
    <col min="11" max="11" width="14.7109375" style="1" bestFit="1" customWidth="1"/>
    <col min="12" max="12" width="14.28125" style="1" bestFit="1" customWidth="1"/>
    <col min="13" max="13" width="16.8515625" style="1" bestFit="1" customWidth="1"/>
    <col min="14" max="14" width="15.8515625" style="1" bestFit="1" customWidth="1"/>
    <col min="15" max="15" width="13.28125" style="1" bestFit="1" customWidth="1"/>
    <col min="16" max="16" width="13.140625" style="1" bestFit="1" customWidth="1"/>
    <col min="17" max="17" width="11.00390625" style="1" bestFit="1" customWidth="1"/>
    <col min="18" max="18" width="34.8515625" style="1" bestFit="1" customWidth="1"/>
    <col min="19" max="19" width="91.140625" style="1" bestFit="1" customWidth="1"/>
    <col min="20" max="20" width="15.00390625" style="1" bestFit="1" customWidth="1"/>
    <col min="21" max="21" width="15.421875" style="1" bestFit="1" customWidth="1"/>
    <col min="22" max="22" width="10.57421875" style="1" bestFit="1" customWidth="1"/>
    <col min="23" max="23" width="12.7109375" style="1" bestFit="1" customWidth="1"/>
    <col min="24" max="24" width="38.28125" style="1" bestFit="1" customWidth="1"/>
    <col min="25" max="25" width="91.140625" style="1" bestFit="1" customWidth="1"/>
    <col min="26" max="26" width="15.00390625" style="1" bestFit="1" customWidth="1"/>
    <col min="27" max="27" width="15.421875" style="1" bestFit="1" customWidth="1"/>
    <col min="28" max="28" width="10.57421875" style="1" bestFit="1" customWidth="1"/>
    <col min="29" max="29" width="12.7109375" style="1" bestFit="1" customWidth="1"/>
    <col min="30" max="30" width="38.28125" style="1" bestFit="1" customWidth="1"/>
    <col min="31" max="31" width="23.8515625" style="1" bestFit="1" customWidth="1"/>
    <col min="32" max="32" width="27.7109375" style="1" bestFit="1" customWidth="1"/>
    <col min="33" max="33" width="18.28125" style="1" bestFit="1" customWidth="1"/>
    <col min="34" max="34" width="23.00390625" style="1" bestFit="1" customWidth="1"/>
    <col min="35" max="35" width="64.140625" style="1" bestFit="1" customWidth="1"/>
    <col min="36" max="36" width="31.8515625" style="1" bestFit="1" customWidth="1"/>
    <col min="37" max="37" width="25.28125" style="1" bestFit="1" customWidth="1"/>
    <col min="38" max="38" width="22.28125" style="1" bestFit="1" customWidth="1"/>
    <col min="39" max="39" width="22.421875" style="1" bestFit="1" customWidth="1"/>
    <col min="40" max="40" width="27.28125" style="1" bestFit="1" customWidth="1"/>
    <col min="41" max="41" width="31.140625" style="1" bestFit="1" customWidth="1"/>
    <col min="42" max="42" width="21.7109375" style="1" bestFit="1" customWidth="1"/>
    <col min="43" max="43" width="26.421875" style="1" bestFit="1" customWidth="1"/>
    <col min="44" max="44" width="23.140625" style="1" bestFit="1" customWidth="1"/>
    <col min="45" max="45" width="31.28125" style="1" bestFit="1" customWidth="1"/>
    <col min="46" max="46" width="28.7109375" style="1" bestFit="1" customWidth="1"/>
    <col min="47" max="47" width="25.7109375" style="1" bestFit="1" customWidth="1"/>
    <col min="48" max="48" width="25.8515625" style="1" bestFit="1" customWidth="1"/>
    <col min="49" max="49" width="28.421875" style="1" bestFit="1" customWidth="1"/>
    <col min="50" max="50" width="32.28125" style="1" bestFit="1" customWidth="1"/>
    <col min="51" max="51" width="22.8515625" style="1" bestFit="1" customWidth="1"/>
    <col min="52" max="52" width="27.57421875" style="1" bestFit="1" customWidth="1"/>
    <col min="53" max="53" width="24.28125" style="1" bestFit="1" customWidth="1"/>
    <col min="54" max="54" width="32.421875" style="1" bestFit="1" customWidth="1"/>
    <col min="55" max="55" width="30.00390625" style="1" bestFit="1" customWidth="1"/>
    <col min="56" max="56" width="26.8515625" style="1" bestFit="1" customWidth="1"/>
    <col min="57" max="57" width="27.00390625" style="1" bestFit="1" customWidth="1"/>
    <col min="58" max="58" width="28.28125" style="1" bestFit="1" customWidth="1"/>
    <col min="59" max="59" width="32.140625" style="1" bestFit="1" customWidth="1"/>
    <col min="60" max="60" width="22.7109375" style="1" bestFit="1" customWidth="1"/>
    <col min="61" max="61" width="27.421875" style="1" bestFit="1" customWidth="1"/>
    <col min="62" max="62" width="122.57421875" style="1" bestFit="1" customWidth="1"/>
    <col min="63" max="63" width="32.28125" style="1" bestFit="1" customWidth="1"/>
    <col min="64" max="64" width="29.8515625" style="1" bestFit="1" customWidth="1"/>
    <col min="65" max="65" width="26.7109375" style="1" bestFit="1" customWidth="1"/>
    <col min="66" max="66" width="26.8515625" style="1" bestFit="1" customWidth="1"/>
    <col min="67" max="67" width="18.140625" style="1" bestFit="1" customWidth="1"/>
    <col min="68" max="68" width="22.00390625" style="1" bestFit="1" customWidth="1"/>
    <col min="69" max="69" width="15.8515625" style="1" bestFit="1" customWidth="1"/>
    <col min="70" max="70" width="17.28125" style="1" bestFit="1" customWidth="1"/>
    <col min="71" max="71" width="47.140625" style="1" bestFit="1" customWidth="1"/>
    <col min="72" max="72" width="31.8515625" style="1" bestFit="1" customWidth="1"/>
    <col min="73" max="73" width="19.57421875" style="1" bestFit="1" customWidth="1"/>
    <col min="74" max="74" width="16.421875" style="1" bestFit="1" customWidth="1"/>
    <col min="75" max="75" width="16.57421875" style="1" bestFit="1" customWidth="1"/>
    <col min="76" max="76" width="18.8515625" style="1" bestFit="1" customWidth="1"/>
    <col min="77" max="77" width="22.7109375" style="1" bestFit="1" customWidth="1"/>
    <col min="78" max="78" width="13.28125" style="1" bestFit="1" customWidth="1"/>
    <col min="79" max="79" width="18.00390625" style="1" bestFit="1" customWidth="1"/>
    <col min="80" max="80" width="14.7109375" style="1" bestFit="1" customWidth="1"/>
    <col min="81" max="81" width="22.8515625" style="1" bestFit="1" customWidth="1"/>
    <col min="82" max="82" width="20.28125" style="1" bestFit="1" customWidth="1"/>
    <col min="83" max="83" width="17.28125" style="1" bestFit="1" customWidth="1"/>
    <col min="84" max="84" width="17.421875" style="1" bestFit="1" customWidth="1"/>
    <col min="85" max="85" width="35.57421875" style="1" bestFit="1" customWidth="1"/>
    <col min="86" max="86" width="39.421875" style="1" bestFit="1" customWidth="1"/>
    <col min="87" max="87" width="30.00390625" style="1" bestFit="1" customWidth="1"/>
    <col min="88" max="88" width="34.7109375" style="1" bestFit="1" customWidth="1"/>
    <col min="89" max="89" width="31.421875" style="1" bestFit="1" customWidth="1"/>
    <col min="90" max="90" width="39.57421875" style="1" bestFit="1" customWidth="1"/>
    <col min="91" max="91" width="37.00390625" style="1" bestFit="1" customWidth="1"/>
    <col min="92" max="92" width="34.00390625" style="1" bestFit="1" customWidth="1"/>
    <col min="93" max="93" width="34.140625" style="1" bestFit="1" customWidth="1"/>
    <col min="94" max="94" width="33.28125" style="1" bestFit="1" customWidth="1"/>
    <col min="95" max="95" width="37.140625" style="1" bestFit="1" customWidth="1"/>
    <col min="96" max="96" width="27.7109375" style="1" bestFit="1" customWidth="1"/>
    <col min="97" max="97" width="32.421875" style="1" bestFit="1" customWidth="1"/>
    <col min="98" max="98" width="29.140625" style="1" bestFit="1" customWidth="1"/>
    <col min="99" max="99" width="37.28125" style="1" bestFit="1" customWidth="1"/>
    <col min="100" max="100" width="34.8515625" style="1" bestFit="1" customWidth="1"/>
    <col min="101" max="101" width="31.7109375" style="1" bestFit="1" customWidth="1"/>
    <col min="102" max="102" width="31.8515625" style="1" bestFit="1" customWidth="1"/>
    <col min="103" max="103" width="19.57421875" style="1" bestFit="1" customWidth="1"/>
    <col min="104" max="104" width="23.421875" style="1" bestFit="1" customWidth="1"/>
    <col min="105" max="105" width="14.00390625" style="1" bestFit="1" customWidth="1"/>
    <col min="106" max="106" width="18.7109375" style="1" bestFit="1" customWidth="1"/>
    <col min="107" max="107" width="15.421875" style="1" bestFit="1" customWidth="1"/>
    <col min="108" max="108" width="27.7109375" style="1" bestFit="1" customWidth="1"/>
    <col min="109" max="109" width="21.00390625" style="1" bestFit="1" customWidth="1"/>
    <col min="110" max="110" width="18.00390625" style="1" bestFit="1" customWidth="1"/>
    <col min="111" max="111" width="18.140625" style="1" bestFit="1" customWidth="1"/>
    <col min="112" max="112" width="27.00390625" style="1" bestFit="1" customWidth="1"/>
    <col min="113" max="113" width="30.8515625" style="1" bestFit="1" customWidth="1"/>
    <col min="114" max="114" width="21.421875" style="1" bestFit="1" customWidth="1"/>
    <col min="115" max="115" width="26.140625" style="1" bestFit="1" customWidth="1"/>
    <col min="116" max="116" width="22.8515625" style="1" bestFit="1" customWidth="1"/>
    <col min="117" max="117" width="31.00390625" style="1" bestFit="1" customWidth="1"/>
    <col min="118" max="118" width="28.421875" style="1" bestFit="1" customWidth="1"/>
    <col min="119" max="119" width="25.28125" style="1" bestFit="1" customWidth="1"/>
    <col min="120" max="120" width="25.57421875" style="1" bestFit="1" customWidth="1"/>
    <col min="121" max="121" width="18.421875" style="1" bestFit="1" customWidth="1"/>
    <col min="122" max="122" width="12.7109375" style="1" bestFit="1" customWidth="1"/>
    <col min="123" max="123" width="17.57421875" style="1" bestFit="1" customWidth="1"/>
    <col min="124" max="124" width="14.28125" style="1" bestFit="1" customWidth="1"/>
    <col min="125" max="125" width="22.421875" style="1" bestFit="1" customWidth="1"/>
    <col min="126" max="126" width="31.140625" style="1" bestFit="1" customWidth="1"/>
    <col min="127" max="127" width="35.00390625" style="1" bestFit="1" customWidth="1"/>
    <col min="128" max="128" width="30.28125" style="1" bestFit="1" customWidth="1"/>
    <col min="129" max="129" width="32.57421875" style="1" bestFit="1" customWidth="1"/>
    <col min="130" max="130" width="29.421875" style="1" bestFit="1" customWidth="1"/>
    <col min="131" max="131" width="29.7109375" style="1" bestFit="1" customWidth="1"/>
    <col min="132" max="132" width="14.7109375" style="1" bestFit="1" customWidth="1"/>
    <col min="133" max="133" width="18.7109375" style="1" bestFit="1" customWidth="1"/>
    <col min="134" max="134" width="16.28125" style="1" bestFit="1" customWidth="1"/>
    <col min="135" max="135" width="20.421875" style="1" bestFit="1" customWidth="1"/>
    <col min="136" max="136" width="12.421875" style="1" bestFit="1" customWidth="1"/>
    <col min="137" max="137" width="14.00390625" style="1" bestFit="1" customWidth="1"/>
    <col min="138" max="138" width="24.421875" style="1" bestFit="1" customWidth="1"/>
    <col min="139" max="139" width="5.28125" style="1" bestFit="1" customWidth="1"/>
    <col min="140" max="140" width="7.28125" style="1" bestFit="1" customWidth="1"/>
    <col min="141" max="141" width="12.421875" style="1" bestFit="1" customWidth="1"/>
    <col min="142" max="142" width="20.421875" style="1" bestFit="1" customWidth="1"/>
    <col min="143" max="143" width="15.421875" style="1" bestFit="1" customWidth="1"/>
    <col min="144" max="144" width="16.28125" style="1" bestFit="1" customWidth="1"/>
    <col min="145" max="145" width="51.421875" style="1" bestFit="1" customWidth="1"/>
    <col min="146" max="146" width="12.421875" style="1" bestFit="1" customWidth="1"/>
    <col min="147" max="147" width="15.8515625" style="1" bestFit="1" customWidth="1"/>
    <col min="148" max="148" width="15.421875" style="1" bestFit="1" customWidth="1"/>
    <col min="149" max="149" width="16.28125" style="1" bestFit="1" customWidth="1"/>
    <col min="150" max="150" width="16.140625" style="1" bestFit="1" customWidth="1"/>
    <col min="151" max="151" width="12.421875" style="1" bestFit="1" customWidth="1"/>
    <col min="152" max="152" width="13.28125" style="1" bestFit="1" customWidth="1"/>
    <col min="153" max="153" width="9.8515625" style="1" bestFit="1" customWidth="1"/>
    <col min="154" max="154" width="17.8515625" style="1" bestFit="1" customWidth="1"/>
    <col min="155" max="155" width="8.28125" style="1" bestFit="1" customWidth="1"/>
    <col min="156" max="156" width="16.140625" style="1" bestFit="1" customWidth="1"/>
    <col min="157" max="157" width="12.421875" style="1" bestFit="1" customWidth="1"/>
    <col min="158" max="158" width="13.140625" style="1" bestFit="1" customWidth="1"/>
    <col min="159" max="159" width="27.8515625" style="1" bestFit="1" customWidth="1"/>
    <col min="160" max="160" width="31.28125" style="1" bestFit="1" customWidth="1"/>
    <col min="161" max="161" width="5.8515625" style="1" bestFit="1" customWidth="1"/>
    <col min="162" max="162" width="7.8515625" style="1" bestFit="1" customWidth="1"/>
    <col min="163" max="163" width="5.140625" style="1" bestFit="1" customWidth="1"/>
    <col min="164" max="164" width="10.7109375" style="1" bestFit="1" customWidth="1"/>
    <col min="165" max="165" width="11.8515625" style="1" bestFit="1" customWidth="1"/>
    <col min="166" max="167" width="8.57421875" style="1" bestFit="1" customWidth="1"/>
    <col min="168" max="168" width="9.28125" style="1" bestFit="1" customWidth="1"/>
    <col min="169" max="169" width="8.57421875" style="1" bestFit="1" customWidth="1"/>
    <col min="170" max="16384" width="9.140625" style="1" customWidth="1"/>
  </cols>
  <sheetData>
    <row r="1" spans="1:169" s="7" customFormat="1" ht="61.5" customHeight="1">
      <c r="A1" s="9" t="s">
        <v>220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17</v>
      </c>
      <c r="Z1" s="7" t="s">
        <v>18</v>
      </c>
      <c r="AA1" s="7" t="s">
        <v>19</v>
      </c>
      <c r="AB1" s="7" t="s">
        <v>20</v>
      </c>
      <c r="AC1" s="7" t="s">
        <v>21</v>
      </c>
      <c r="AD1" s="7" t="s">
        <v>22</v>
      </c>
      <c r="AE1" s="7" t="s">
        <v>23</v>
      </c>
      <c r="AF1" s="7" t="s">
        <v>24</v>
      </c>
      <c r="AG1" s="7" t="s">
        <v>25</v>
      </c>
      <c r="AH1" s="7" t="s">
        <v>26</v>
      </c>
      <c r="AI1" s="7" t="s">
        <v>27</v>
      </c>
      <c r="AJ1" s="7" t="s">
        <v>28</v>
      </c>
      <c r="AK1" s="7" t="s">
        <v>29</v>
      </c>
      <c r="AL1" s="7" t="s">
        <v>30</v>
      </c>
      <c r="AM1" s="7" t="s">
        <v>31</v>
      </c>
      <c r="AN1" s="7" t="s">
        <v>32</v>
      </c>
      <c r="AO1" s="7" t="s">
        <v>33</v>
      </c>
      <c r="AP1" s="7" t="s">
        <v>34</v>
      </c>
      <c r="AQ1" s="7" t="s">
        <v>35</v>
      </c>
      <c r="AR1" s="7" t="s">
        <v>36</v>
      </c>
      <c r="AS1" s="7" t="s">
        <v>37</v>
      </c>
      <c r="AT1" s="7" t="s">
        <v>38</v>
      </c>
      <c r="AU1" s="7" t="s">
        <v>39</v>
      </c>
      <c r="AV1" s="7" t="s">
        <v>40</v>
      </c>
      <c r="AW1" s="7" t="s">
        <v>41</v>
      </c>
      <c r="AX1" s="7" t="s">
        <v>42</v>
      </c>
      <c r="AY1" s="7" t="s">
        <v>43</v>
      </c>
      <c r="AZ1" s="7" t="s">
        <v>44</v>
      </c>
      <c r="BA1" s="7" t="s">
        <v>45</v>
      </c>
      <c r="BB1" s="7" t="s">
        <v>46</v>
      </c>
      <c r="BC1" s="7" t="s">
        <v>47</v>
      </c>
      <c r="BD1" s="7" t="s">
        <v>48</v>
      </c>
      <c r="BE1" s="7" t="s">
        <v>49</v>
      </c>
      <c r="BF1" s="7" t="s">
        <v>50</v>
      </c>
      <c r="BG1" s="7" t="s">
        <v>51</v>
      </c>
      <c r="BH1" s="7" t="s">
        <v>52</v>
      </c>
      <c r="BI1" s="7" t="s">
        <v>53</v>
      </c>
      <c r="BJ1" s="7" t="s">
        <v>54</v>
      </c>
      <c r="BK1" s="7" t="s">
        <v>55</v>
      </c>
      <c r="BL1" s="7" t="s">
        <v>56</v>
      </c>
      <c r="BM1" s="7" t="s">
        <v>57</v>
      </c>
      <c r="BN1" s="7" t="s">
        <v>58</v>
      </c>
      <c r="BO1" s="7" t="s">
        <v>59</v>
      </c>
      <c r="BP1" s="7" t="s">
        <v>60</v>
      </c>
      <c r="BQ1" s="7" t="s">
        <v>61</v>
      </c>
      <c r="BR1" s="7" t="s">
        <v>62</v>
      </c>
      <c r="BS1" s="7" t="s">
        <v>63</v>
      </c>
      <c r="BT1" s="7" t="s">
        <v>64</v>
      </c>
      <c r="BU1" s="7" t="s">
        <v>65</v>
      </c>
      <c r="BV1" s="7" t="s">
        <v>66</v>
      </c>
      <c r="BW1" s="7" t="s">
        <v>67</v>
      </c>
      <c r="BX1" s="7" t="s">
        <v>68</v>
      </c>
      <c r="BY1" s="7" t="s">
        <v>69</v>
      </c>
      <c r="BZ1" s="7" t="s">
        <v>70</v>
      </c>
      <c r="CA1" s="7" t="s">
        <v>71</v>
      </c>
      <c r="CB1" s="7" t="s">
        <v>72</v>
      </c>
      <c r="CC1" s="7" t="s">
        <v>73</v>
      </c>
      <c r="CD1" s="7" t="s">
        <v>74</v>
      </c>
      <c r="CE1" s="7" t="s">
        <v>75</v>
      </c>
      <c r="CF1" s="7" t="s">
        <v>76</v>
      </c>
      <c r="CG1" s="7" t="s">
        <v>77</v>
      </c>
      <c r="CH1" s="7" t="s">
        <v>78</v>
      </c>
      <c r="CI1" s="7" t="s">
        <v>79</v>
      </c>
      <c r="CJ1" s="7" t="s">
        <v>80</v>
      </c>
      <c r="CK1" s="7" t="s">
        <v>81</v>
      </c>
      <c r="CL1" s="7" t="s">
        <v>82</v>
      </c>
      <c r="CM1" s="7" t="s">
        <v>83</v>
      </c>
      <c r="CN1" s="7" t="s">
        <v>84</v>
      </c>
      <c r="CO1" s="7" t="s">
        <v>85</v>
      </c>
      <c r="CP1" s="7" t="s">
        <v>86</v>
      </c>
      <c r="CQ1" s="7" t="s">
        <v>87</v>
      </c>
      <c r="CR1" s="7" t="s">
        <v>88</v>
      </c>
      <c r="CS1" s="7" t="s">
        <v>89</v>
      </c>
      <c r="CT1" s="7" t="s">
        <v>90</v>
      </c>
      <c r="CU1" s="7" t="s">
        <v>91</v>
      </c>
      <c r="CV1" s="7" t="s">
        <v>92</v>
      </c>
      <c r="CW1" s="7" t="s">
        <v>93</v>
      </c>
      <c r="CX1" s="7" t="s">
        <v>94</v>
      </c>
      <c r="CY1" s="7" t="s">
        <v>95</v>
      </c>
      <c r="CZ1" s="7" t="s">
        <v>96</v>
      </c>
      <c r="DA1" s="7" t="s">
        <v>97</v>
      </c>
      <c r="DB1" s="7" t="s">
        <v>98</v>
      </c>
      <c r="DC1" s="7" t="s">
        <v>99</v>
      </c>
      <c r="DD1" s="7" t="s">
        <v>100</v>
      </c>
      <c r="DE1" s="7" t="s">
        <v>101</v>
      </c>
      <c r="DF1" s="7" t="s">
        <v>102</v>
      </c>
      <c r="DG1" s="7" t="s">
        <v>103</v>
      </c>
      <c r="DH1" s="7" t="s">
        <v>104</v>
      </c>
      <c r="DI1" s="7" t="s">
        <v>105</v>
      </c>
      <c r="DJ1" s="7" t="s">
        <v>106</v>
      </c>
      <c r="DK1" s="7" t="s">
        <v>107</v>
      </c>
      <c r="DL1" s="7" t="s">
        <v>108</v>
      </c>
      <c r="DM1" s="7" t="s">
        <v>109</v>
      </c>
      <c r="DN1" s="7" t="s">
        <v>110</v>
      </c>
      <c r="DO1" s="7" t="s">
        <v>111</v>
      </c>
      <c r="DP1" s="7" t="s">
        <v>112</v>
      </c>
      <c r="DQ1" s="7" t="s">
        <v>113</v>
      </c>
      <c r="DR1" s="7" t="s">
        <v>114</v>
      </c>
      <c r="DS1" s="7" t="s">
        <v>115</v>
      </c>
      <c r="DT1" s="7" t="s">
        <v>116</v>
      </c>
      <c r="DU1" s="7" t="s">
        <v>117</v>
      </c>
      <c r="DV1" s="7" t="s">
        <v>118</v>
      </c>
      <c r="DW1" s="7" t="s">
        <v>119</v>
      </c>
      <c r="DX1" s="7" t="s">
        <v>120</v>
      </c>
      <c r="DY1" s="7" t="s">
        <v>121</v>
      </c>
      <c r="DZ1" s="7" t="s">
        <v>122</v>
      </c>
      <c r="EA1" s="7" t="s">
        <v>123</v>
      </c>
      <c r="EB1" s="7" t="s">
        <v>9</v>
      </c>
      <c r="EC1" s="7" t="s">
        <v>124</v>
      </c>
      <c r="ED1" s="7" t="s">
        <v>125</v>
      </c>
      <c r="EE1" s="7" t="s">
        <v>126</v>
      </c>
      <c r="EF1" s="7" t="s">
        <v>127</v>
      </c>
      <c r="EG1" s="7" t="s">
        <v>128</v>
      </c>
      <c r="EH1" s="7" t="s">
        <v>129</v>
      </c>
      <c r="EI1" s="7" t="s">
        <v>130</v>
      </c>
      <c r="EJ1" s="7" t="s">
        <v>131</v>
      </c>
      <c r="EK1" s="7" t="s">
        <v>127</v>
      </c>
      <c r="EL1" s="7" t="s">
        <v>132</v>
      </c>
      <c r="EM1" s="7" t="s">
        <v>133</v>
      </c>
      <c r="EN1" s="7" t="s">
        <v>125</v>
      </c>
      <c r="EO1" s="7" t="s">
        <v>126</v>
      </c>
      <c r="EP1" s="7" t="s">
        <v>127</v>
      </c>
      <c r="EQ1" s="7" t="s">
        <v>12</v>
      </c>
      <c r="ER1" s="7" t="s">
        <v>133</v>
      </c>
      <c r="ES1" s="7" t="s">
        <v>125</v>
      </c>
      <c r="ET1" s="7" t="s">
        <v>126</v>
      </c>
      <c r="EU1" s="7" t="s">
        <v>127</v>
      </c>
      <c r="EV1" s="7" t="s">
        <v>13</v>
      </c>
      <c r="EW1" s="7" t="s">
        <v>134</v>
      </c>
      <c r="EX1" s="7" t="s">
        <v>135</v>
      </c>
      <c r="EY1" s="7" t="s">
        <v>136</v>
      </c>
      <c r="EZ1" s="7" t="s">
        <v>126</v>
      </c>
      <c r="FA1" s="7" t="s">
        <v>127</v>
      </c>
      <c r="FB1" s="7" t="s">
        <v>14</v>
      </c>
      <c r="FC1" s="7" t="s">
        <v>137</v>
      </c>
      <c r="FD1" s="7" t="s">
        <v>138</v>
      </c>
      <c r="FE1" s="7" t="s">
        <v>139</v>
      </c>
      <c r="FF1" s="7" t="s">
        <v>140</v>
      </c>
      <c r="FG1" s="7" t="s">
        <v>141</v>
      </c>
      <c r="FH1" s="8" t="s">
        <v>214</v>
      </c>
      <c r="FI1" s="8" t="s">
        <v>215</v>
      </c>
      <c r="FJ1" s="8" t="s">
        <v>216</v>
      </c>
      <c r="FK1" s="8" t="s">
        <v>217</v>
      </c>
      <c r="FL1" s="8" t="s">
        <v>218</v>
      </c>
      <c r="FM1" s="8" t="s">
        <v>219</v>
      </c>
    </row>
    <row r="2" spans="1:169" ht="15">
      <c r="A2" s="10">
        <v>1</v>
      </c>
      <c r="B2" s="1" t="s">
        <v>200</v>
      </c>
      <c r="C2" s="1" t="s">
        <v>190</v>
      </c>
      <c r="D2" s="1" t="s">
        <v>198</v>
      </c>
      <c r="E2" s="1" t="s">
        <v>197</v>
      </c>
      <c r="F2" s="1" t="s">
        <v>201</v>
      </c>
      <c r="G2" s="1" t="s">
        <v>153</v>
      </c>
      <c r="H2" s="1" t="s">
        <v>155</v>
      </c>
      <c r="I2" s="1" t="s">
        <v>144</v>
      </c>
      <c r="J2" s="1" t="s">
        <v>144</v>
      </c>
      <c r="K2" s="1" t="s">
        <v>156</v>
      </c>
      <c r="L2" s="1" t="s">
        <v>146</v>
      </c>
      <c r="M2" s="1" t="s">
        <v>146</v>
      </c>
      <c r="N2" s="1" t="s">
        <v>146</v>
      </c>
      <c r="O2" s="1" t="s">
        <v>147</v>
      </c>
      <c r="P2" s="1" t="s">
        <v>147</v>
      </c>
      <c r="Q2" s="1" t="s">
        <v>202</v>
      </c>
      <c r="R2" s="1" t="s">
        <v>203</v>
      </c>
      <c r="S2" s="1" t="s">
        <v>204</v>
      </c>
      <c r="T2" s="1" t="s">
        <v>169</v>
      </c>
      <c r="U2" s="1" t="s">
        <v>163</v>
      </c>
      <c r="V2" s="1" t="s">
        <v>191</v>
      </c>
      <c r="W2" s="1" t="s">
        <v>205</v>
      </c>
      <c r="X2" s="1" t="s">
        <v>206</v>
      </c>
      <c r="Y2" s="1" t="s">
        <v>204</v>
      </c>
      <c r="Z2" s="1" t="s">
        <v>169</v>
      </c>
      <c r="AA2" s="1" t="s">
        <v>163</v>
      </c>
      <c r="AB2" s="1" t="s">
        <v>191</v>
      </c>
      <c r="AC2" s="1" t="s">
        <v>205</v>
      </c>
      <c r="AD2" s="1" t="s">
        <v>206</v>
      </c>
      <c r="AE2" s="1" t="s">
        <v>149</v>
      </c>
      <c r="AF2" s="1" t="s">
        <v>144</v>
      </c>
      <c r="AG2" s="1" t="s">
        <v>207</v>
      </c>
      <c r="AH2" s="1">
        <v>2008</v>
      </c>
      <c r="AI2" s="1" t="s">
        <v>208</v>
      </c>
      <c r="AJ2" s="1" t="s">
        <v>168</v>
      </c>
      <c r="AK2" s="1">
        <v>1795</v>
      </c>
      <c r="AL2" s="1">
        <v>2400</v>
      </c>
      <c r="AM2" s="1">
        <v>74.79</v>
      </c>
      <c r="BF2" s="1" t="s">
        <v>150</v>
      </c>
      <c r="BG2" s="1" t="s">
        <v>144</v>
      </c>
      <c r="BH2" s="1" t="s">
        <v>209</v>
      </c>
      <c r="BI2" s="1">
        <v>2013</v>
      </c>
      <c r="BJ2" s="1" t="s">
        <v>210</v>
      </c>
      <c r="BK2" s="1" t="s">
        <v>157</v>
      </c>
      <c r="BL2" s="1">
        <v>521</v>
      </c>
      <c r="BM2" s="1">
        <v>800</v>
      </c>
      <c r="BN2" s="1">
        <v>65.12</v>
      </c>
      <c r="BO2" s="1" t="s">
        <v>152</v>
      </c>
      <c r="BP2" s="1" t="s">
        <v>144</v>
      </c>
      <c r="BQ2" s="1" t="s">
        <v>211</v>
      </c>
      <c r="BR2" s="1">
        <v>2011</v>
      </c>
      <c r="BS2" s="1" t="s">
        <v>212</v>
      </c>
      <c r="BT2" s="1" t="s">
        <v>157</v>
      </c>
      <c r="BU2" s="1">
        <v>927</v>
      </c>
      <c r="BV2" s="1">
        <v>1200</v>
      </c>
      <c r="BW2" s="1">
        <v>77.25</v>
      </c>
      <c r="EB2" s="1" t="s">
        <v>156</v>
      </c>
      <c r="EC2" s="1" t="s">
        <v>166</v>
      </c>
      <c r="ED2" s="1" t="s">
        <v>199</v>
      </c>
      <c r="EE2" s="1" t="s">
        <v>154</v>
      </c>
      <c r="EF2" s="1" t="s">
        <v>213</v>
      </c>
      <c r="FH2" s="2">
        <f>_xlfn.IFERROR(ROUND((AK2/AL2*20),4),0)</f>
        <v>14.9583</v>
      </c>
      <c r="FI2" s="2">
        <f>_xlfn.IFERROR(ROUND((BL2/BM2*50),4),0)</f>
        <v>32.5625</v>
      </c>
      <c r="FJ2" s="2">
        <f>_xlfn.IFERROR(ROUND((BU2/BV2*20),4),0)</f>
        <v>15.45</v>
      </c>
      <c r="FK2" s="2">
        <f>_xlfn.IFERROR(ROUND((DE2/DF2*5),4),0)</f>
        <v>0</v>
      </c>
      <c r="FL2" s="2">
        <f>DQ2</f>
        <v>0</v>
      </c>
      <c r="FM2" s="2">
        <f>SUM(FH2:FL2)</f>
        <v>62.9708</v>
      </c>
    </row>
    <row r="3" spans="1:169" ht="15">
      <c r="A3" s="10">
        <v>2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  <c r="G3" s="1" t="s">
        <v>153</v>
      </c>
      <c r="H3" s="1" t="s">
        <v>143</v>
      </c>
      <c r="I3" s="1" t="s">
        <v>144</v>
      </c>
      <c r="J3" s="1" t="s">
        <v>144</v>
      </c>
      <c r="K3" s="1" t="s">
        <v>156</v>
      </c>
      <c r="L3" s="1" t="s">
        <v>146</v>
      </c>
      <c r="M3" s="1" t="s">
        <v>146</v>
      </c>
      <c r="N3" s="1" t="s">
        <v>146</v>
      </c>
      <c r="O3" s="1" t="s">
        <v>147</v>
      </c>
      <c r="P3" s="1" t="s">
        <v>147</v>
      </c>
      <c r="Q3" s="1" t="s">
        <v>177</v>
      </c>
      <c r="R3" s="1" t="s">
        <v>178</v>
      </c>
      <c r="S3" s="1" t="s">
        <v>179</v>
      </c>
      <c r="T3" s="1" t="s">
        <v>180</v>
      </c>
      <c r="U3" s="1" t="s">
        <v>167</v>
      </c>
      <c r="V3" s="1" t="s">
        <v>181</v>
      </c>
      <c r="W3" s="1" t="s">
        <v>182</v>
      </c>
      <c r="X3" s="1" t="s">
        <v>183</v>
      </c>
      <c r="Y3" s="1" t="s">
        <v>179</v>
      </c>
      <c r="Z3" s="1" t="s">
        <v>180</v>
      </c>
      <c r="AA3" s="1" t="s">
        <v>167</v>
      </c>
      <c r="AB3" s="1" t="s">
        <v>181</v>
      </c>
      <c r="AC3" s="1" t="s">
        <v>182</v>
      </c>
      <c r="AD3" s="1" t="s">
        <v>183</v>
      </c>
      <c r="AE3" s="1" t="s">
        <v>149</v>
      </c>
      <c r="AF3" s="1" t="s">
        <v>144</v>
      </c>
      <c r="AG3" s="1" t="s">
        <v>184</v>
      </c>
      <c r="AH3" s="1">
        <v>2010</v>
      </c>
      <c r="AI3" s="1" t="s">
        <v>185</v>
      </c>
      <c r="AJ3" s="1" t="s">
        <v>168</v>
      </c>
      <c r="AK3" s="1">
        <v>1634</v>
      </c>
      <c r="AL3" s="1">
        <v>2400</v>
      </c>
      <c r="AM3" s="1">
        <v>68.08</v>
      </c>
      <c r="BF3" s="1" t="s">
        <v>150</v>
      </c>
      <c r="BG3" s="1" t="s">
        <v>144</v>
      </c>
      <c r="BH3" s="1" t="s">
        <v>186</v>
      </c>
      <c r="BI3" s="1">
        <v>2013</v>
      </c>
      <c r="BJ3" s="1" t="s">
        <v>151</v>
      </c>
      <c r="BK3" s="1" t="s">
        <v>157</v>
      </c>
      <c r="BL3" s="1">
        <v>1068</v>
      </c>
      <c r="BM3" s="1">
        <v>1600</v>
      </c>
      <c r="BN3" s="1">
        <v>66.75</v>
      </c>
      <c r="BO3" s="1" t="s">
        <v>152</v>
      </c>
      <c r="BP3" s="1" t="s">
        <v>144</v>
      </c>
      <c r="BQ3" s="1" t="s">
        <v>187</v>
      </c>
      <c r="BR3" s="1">
        <v>2011</v>
      </c>
      <c r="BS3" s="1" t="s">
        <v>165</v>
      </c>
      <c r="BT3" s="1" t="s">
        <v>168</v>
      </c>
      <c r="BU3" s="1">
        <v>777</v>
      </c>
      <c r="BV3" s="1">
        <v>1100</v>
      </c>
      <c r="BW3" s="1">
        <v>70.64</v>
      </c>
      <c r="EB3" s="1" t="s">
        <v>156</v>
      </c>
      <c r="EC3" s="1" t="s">
        <v>171</v>
      </c>
      <c r="ED3" s="1" t="s">
        <v>180</v>
      </c>
      <c r="EE3" s="1" t="s">
        <v>188</v>
      </c>
      <c r="EF3" s="1" t="s">
        <v>189</v>
      </c>
      <c r="FH3" s="2">
        <f>_xlfn.IFERROR(ROUND((AK3/AL3*20),4),0)</f>
        <v>13.6167</v>
      </c>
      <c r="FI3" s="2">
        <f>_xlfn.IFERROR(ROUND((BL3/BM3*50),4),0)</f>
        <v>33.375</v>
      </c>
      <c r="FJ3" s="2">
        <f>_xlfn.IFERROR(ROUND((BU3/BV3*20),4),0)</f>
        <v>14.1273</v>
      </c>
      <c r="FK3" s="2">
        <f>_xlfn.IFERROR(ROUND((DE3/DF3*5),4),0)</f>
        <v>0</v>
      </c>
      <c r="FL3" s="2">
        <f>DQ3</f>
        <v>0</v>
      </c>
      <c r="FM3" s="2">
        <f>SUM(FH3:FL3)</f>
        <v>61.119</v>
      </c>
    </row>
    <row r="4" spans="1:169" ht="15">
      <c r="A4" s="10">
        <v>3</v>
      </c>
      <c r="B4" s="1" t="s">
        <v>221</v>
      </c>
      <c r="C4" s="1" t="s">
        <v>222</v>
      </c>
      <c r="D4" s="1" t="s">
        <v>223</v>
      </c>
      <c r="E4" s="1" t="s">
        <v>224</v>
      </c>
      <c r="F4" s="1" t="s">
        <v>225</v>
      </c>
      <c r="G4" s="1" t="s">
        <v>153</v>
      </c>
      <c r="H4" s="1" t="s">
        <v>155</v>
      </c>
      <c r="I4" s="1" t="s">
        <v>144</v>
      </c>
      <c r="J4" s="1" t="s">
        <v>144</v>
      </c>
      <c r="K4" s="1" t="s">
        <v>145</v>
      </c>
      <c r="L4" s="1" t="s">
        <v>146</v>
      </c>
      <c r="M4" s="1" t="s">
        <v>226</v>
      </c>
      <c r="N4" s="1" t="s">
        <v>146</v>
      </c>
      <c r="O4" s="1" t="s">
        <v>147</v>
      </c>
      <c r="P4" s="1" t="s">
        <v>147</v>
      </c>
      <c r="Q4" s="1" t="s">
        <v>227</v>
      </c>
      <c r="R4" s="1" t="s">
        <v>228</v>
      </c>
      <c r="S4" s="1" t="s">
        <v>229</v>
      </c>
      <c r="T4" s="1" t="s">
        <v>230</v>
      </c>
      <c r="U4" s="1" t="s">
        <v>230</v>
      </c>
      <c r="V4" s="1" t="s">
        <v>231</v>
      </c>
      <c r="W4" s="1" t="s">
        <v>227</v>
      </c>
      <c r="X4" s="1" t="s">
        <v>232</v>
      </c>
      <c r="Y4" s="1" t="s">
        <v>229</v>
      </c>
      <c r="Z4" s="1" t="s">
        <v>230</v>
      </c>
      <c r="AA4" s="1" t="s">
        <v>230</v>
      </c>
      <c r="AB4" s="1" t="s">
        <v>231</v>
      </c>
      <c r="AC4" s="1" t="s">
        <v>227</v>
      </c>
      <c r="AD4" s="1" t="s">
        <v>232</v>
      </c>
      <c r="AE4" s="1" t="s">
        <v>149</v>
      </c>
      <c r="AF4" s="1" t="s">
        <v>144</v>
      </c>
      <c r="AG4" s="1" t="s">
        <v>233</v>
      </c>
      <c r="AH4" s="1">
        <v>2005</v>
      </c>
      <c r="AI4" s="1" t="s">
        <v>234</v>
      </c>
      <c r="AJ4" s="1" t="s">
        <v>196</v>
      </c>
      <c r="AK4" s="1">
        <v>1499</v>
      </c>
      <c r="AL4" s="1">
        <v>2400</v>
      </c>
      <c r="AM4" s="1">
        <v>62.46</v>
      </c>
      <c r="BF4" s="1" t="s">
        <v>150</v>
      </c>
      <c r="BG4" s="1" t="s">
        <v>144</v>
      </c>
      <c r="BH4" s="1" t="s">
        <v>235</v>
      </c>
      <c r="BI4" s="1">
        <v>2008</v>
      </c>
      <c r="BJ4" s="1" t="s">
        <v>151</v>
      </c>
      <c r="BK4" s="1" t="s">
        <v>196</v>
      </c>
      <c r="BL4" s="1">
        <v>1070</v>
      </c>
      <c r="BM4" s="1">
        <v>1600</v>
      </c>
      <c r="BN4" s="1">
        <v>66.88</v>
      </c>
      <c r="BO4" s="1" t="s">
        <v>152</v>
      </c>
      <c r="BP4" s="1" t="s">
        <v>144</v>
      </c>
      <c r="BQ4" s="1" t="s">
        <v>236</v>
      </c>
      <c r="BR4" s="1">
        <v>2006</v>
      </c>
      <c r="BS4" s="1" t="s">
        <v>237</v>
      </c>
      <c r="BT4" s="1" t="s">
        <v>238</v>
      </c>
      <c r="BU4" s="1">
        <v>821</v>
      </c>
      <c r="BV4" s="1">
        <v>1150</v>
      </c>
      <c r="BW4" s="1">
        <v>71.39</v>
      </c>
      <c r="CY4" s="1" t="s">
        <v>162</v>
      </c>
      <c r="CZ4" s="1" t="s">
        <v>144</v>
      </c>
      <c r="DA4" s="1" t="s">
        <v>239</v>
      </c>
      <c r="DB4" s="1">
        <v>2009</v>
      </c>
      <c r="DC4" s="1" t="s">
        <v>151</v>
      </c>
      <c r="DD4" s="1" t="s">
        <v>196</v>
      </c>
      <c r="DE4" s="1">
        <v>87</v>
      </c>
      <c r="DF4" s="1">
        <v>100</v>
      </c>
      <c r="DG4" s="1">
        <v>87</v>
      </c>
      <c r="EL4" s="1" t="s">
        <v>226</v>
      </c>
      <c r="EM4" s="1" t="s">
        <v>230</v>
      </c>
      <c r="EN4" s="1" t="s">
        <v>230</v>
      </c>
      <c r="EO4" s="1" t="s">
        <v>240</v>
      </c>
      <c r="EP4" s="1" t="s">
        <v>241</v>
      </c>
      <c r="FH4" s="2">
        <f>_xlfn.IFERROR(ROUND((AK4/AL4*20),4),0)</f>
        <v>12.4917</v>
      </c>
      <c r="FI4" s="2">
        <f>_xlfn.IFERROR(ROUND((BL4/BM4*50),4),0)</f>
        <v>33.4375</v>
      </c>
      <c r="FJ4" s="2">
        <f>_xlfn.IFERROR(ROUND((BU4/BV4*20),4),0)</f>
        <v>14.2783</v>
      </c>
      <c r="FK4" s="2">
        <f>_xlfn.IFERROR(ROUND((DE4/DF4*5),4),0)</f>
        <v>4.35</v>
      </c>
      <c r="FL4" s="2">
        <f>DQ4</f>
        <v>0</v>
      </c>
      <c r="FM4" s="2">
        <f>SUM(FH4:FL4)</f>
        <v>64.5575</v>
      </c>
    </row>
    <row r="5" spans="1:169" ht="15">
      <c r="A5" s="10">
        <v>4</v>
      </c>
      <c r="B5" s="1" t="s">
        <v>242</v>
      </c>
      <c r="C5" s="1" t="s">
        <v>243</v>
      </c>
      <c r="D5" s="1" t="s">
        <v>244</v>
      </c>
      <c r="E5" s="1" t="s">
        <v>245</v>
      </c>
      <c r="F5" s="1" t="s">
        <v>246</v>
      </c>
      <c r="G5" s="1" t="s">
        <v>153</v>
      </c>
      <c r="H5" s="1" t="s">
        <v>143</v>
      </c>
      <c r="I5" s="1" t="s">
        <v>144</v>
      </c>
      <c r="J5" s="1" t="s">
        <v>144</v>
      </c>
      <c r="K5" s="1" t="s">
        <v>145</v>
      </c>
      <c r="L5" s="1" t="s">
        <v>146</v>
      </c>
      <c r="M5" s="1" t="s">
        <v>146</v>
      </c>
      <c r="N5" s="1" t="s">
        <v>146</v>
      </c>
      <c r="O5" s="1" t="s">
        <v>147</v>
      </c>
      <c r="P5" s="1" t="s">
        <v>147</v>
      </c>
      <c r="Q5" s="1" t="s">
        <v>247</v>
      </c>
      <c r="R5" s="1" t="s">
        <v>248</v>
      </c>
      <c r="S5" s="1" t="s">
        <v>249</v>
      </c>
      <c r="T5" s="1" t="s">
        <v>250</v>
      </c>
      <c r="U5" s="1" t="s">
        <v>251</v>
      </c>
      <c r="V5" s="1" t="s">
        <v>252</v>
      </c>
      <c r="W5" s="1" t="s">
        <v>247</v>
      </c>
      <c r="X5" s="1" t="s">
        <v>253</v>
      </c>
      <c r="Y5" s="1" t="s">
        <v>249</v>
      </c>
      <c r="Z5" s="1" t="s">
        <v>250</v>
      </c>
      <c r="AA5" s="1" t="s">
        <v>251</v>
      </c>
      <c r="AB5" s="1" t="s">
        <v>252</v>
      </c>
      <c r="AC5" s="1" t="s">
        <v>247</v>
      </c>
      <c r="AD5" s="1" t="s">
        <v>253</v>
      </c>
      <c r="AE5" s="1" t="s">
        <v>149</v>
      </c>
      <c r="AF5" s="1" t="s">
        <v>144</v>
      </c>
      <c r="AG5" s="1" t="s">
        <v>254</v>
      </c>
      <c r="AH5" s="1">
        <v>2008</v>
      </c>
      <c r="AI5" s="1" t="s">
        <v>255</v>
      </c>
      <c r="AJ5" s="1" t="s">
        <v>256</v>
      </c>
      <c r="AK5" s="1">
        <v>1697</v>
      </c>
      <c r="AL5" s="1">
        <v>2400</v>
      </c>
      <c r="AM5" s="1">
        <v>70.71</v>
      </c>
      <c r="BF5" s="1" t="s">
        <v>150</v>
      </c>
      <c r="BG5" s="1" t="s">
        <v>144</v>
      </c>
      <c r="BH5" s="1" t="s">
        <v>257</v>
      </c>
      <c r="BI5" s="1">
        <v>2011</v>
      </c>
      <c r="BJ5" s="1" t="s">
        <v>151</v>
      </c>
      <c r="BK5" s="1" t="s">
        <v>256</v>
      </c>
      <c r="BL5" s="1">
        <v>1097</v>
      </c>
      <c r="BM5" s="1">
        <v>1600</v>
      </c>
      <c r="BN5" s="1">
        <v>68.56</v>
      </c>
      <c r="BO5" s="1" t="s">
        <v>152</v>
      </c>
      <c r="BP5" s="1" t="s">
        <v>144</v>
      </c>
      <c r="BQ5" s="1" t="s">
        <v>258</v>
      </c>
      <c r="BR5" s="1">
        <v>2009</v>
      </c>
      <c r="BS5" s="1" t="s">
        <v>259</v>
      </c>
      <c r="BT5" s="1" t="s">
        <v>157</v>
      </c>
      <c r="BU5" s="1">
        <v>960</v>
      </c>
      <c r="BV5" s="1">
        <v>1200</v>
      </c>
      <c r="BW5" s="1">
        <v>80</v>
      </c>
      <c r="FH5" s="2">
        <f>_xlfn.IFERROR(ROUND((AK5/AL5*20),4),0)</f>
        <v>14.1417</v>
      </c>
      <c r="FI5" s="2">
        <f>_xlfn.IFERROR(ROUND((BL5/BM5*50),4),0)</f>
        <v>34.2813</v>
      </c>
      <c r="FJ5" s="2">
        <f>_xlfn.IFERROR(ROUND((BU5/BV5*20),4),0)</f>
        <v>16</v>
      </c>
      <c r="FK5" s="2">
        <f>_xlfn.IFERROR(ROUND((DE5/DF5*5),4),0)</f>
        <v>0</v>
      </c>
      <c r="FL5" s="2">
        <f>DQ5</f>
        <v>0</v>
      </c>
      <c r="FM5" s="2">
        <f>SUM(FH5:FL5)</f>
        <v>64.423</v>
      </c>
    </row>
    <row r="6" spans="1:169" ht="15">
      <c r="A6" s="10">
        <v>5</v>
      </c>
      <c r="B6" s="1" t="s">
        <v>260</v>
      </c>
      <c r="C6" s="1" t="s">
        <v>261</v>
      </c>
      <c r="D6" s="1" t="s">
        <v>262</v>
      </c>
      <c r="E6" s="1" t="s">
        <v>263</v>
      </c>
      <c r="F6" s="1" t="s">
        <v>264</v>
      </c>
      <c r="G6" s="1" t="s">
        <v>153</v>
      </c>
      <c r="H6" s="1" t="s">
        <v>143</v>
      </c>
      <c r="I6" s="1" t="s">
        <v>144</v>
      </c>
      <c r="J6" s="1" t="s">
        <v>144</v>
      </c>
      <c r="K6" s="1" t="s">
        <v>156</v>
      </c>
      <c r="L6" s="1" t="s">
        <v>146</v>
      </c>
      <c r="M6" s="1" t="s">
        <v>146</v>
      </c>
      <c r="N6" s="1" t="s">
        <v>146</v>
      </c>
      <c r="O6" s="1" t="s">
        <v>147</v>
      </c>
      <c r="P6" s="1" t="s">
        <v>147</v>
      </c>
      <c r="Q6" s="1" t="s">
        <v>265</v>
      </c>
      <c r="R6" s="1" t="s">
        <v>266</v>
      </c>
      <c r="S6" s="1" t="s">
        <v>267</v>
      </c>
      <c r="T6" s="1" t="s">
        <v>164</v>
      </c>
      <c r="U6" s="1" t="s">
        <v>164</v>
      </c>
      <c r="V6" s="1" t="s">
        <v>170</v>
      </c>
      <c r="W6" s="1" t="s">
        <v>265</v>
      </c>
      <c r="X6" s="1" t="s">
        <v>268</v>
      </c>
      <c r="Y6" s="1" t="s">
        <v>269</v>
      </c>
      <c r="Z6" s="1" t="s">
        <v>164</v>
      </c>
      <c r="AA6" s="1" t="s">
        <v>164</v>
      </c>
      <c r="AB6" s="1" t="s">
        <v>170</v>
      </c>
      <c r="AC6" s="1" t="s">
        <v>265</v>
      </c>
      <c r="AD6" s="1" t="s">
        <v>268</v>
      </c>
      <c r="AE6" s="1" t="s">
        <v>149</v>
      </c>
      <c r="AF6" s="1" t="s">
        <v>144</v>
      </c>
      <c r="AG6" s="1" t="s">
        <v>270</v>
      </c>
      <c r="AH6" s="1">
        <v>2008</v>
      </c>
      <c r="AI6" s="1" t="s">
        <v>271</v>
      </c>
      <c r="AJ6" s="1" t="s">
        <v>272</v>
      </c>
      <c r="AK6" s="1">
        <v>1200</v>
      </c>
      <c r="AL6" s="1">
        <v>2400</v>
      </c>
      <c r="AM6" s="1">
        <v>50</v>
      </c>
      <c r="BF6" s="1" t="s">
        <v>150</v>
      </c>
      <c r="BG6" s="1" t="s">
        <v>144</v>
      </c>
      <c r="BH6" s="1" t="s">
        <v>273</v>
      </c>
      <c r="BI6" s="1">
        <v>2011</v>
      </c>
      <c r="BJ6" s="1" t="s">
        <v>151</v>
      </c>
      <c r="BK6" s="1" t="s">
        <v>157</v>
      </c>
      <c r="BL6" s="1">
        <v>1016</v>
      </c>
      <c r="BM6" s="1">
        <v>1600</v>
      </c>
      <c r="BN6" s="1">
        <v>63.5</v>
      </c>
      <c r="BO6" s="1" t="s">
        <v>152</v>
      </c>
      <c r="BP6" s="1" t="s">
        <v>144</v>
      </c>
      <c r="BQ6" s="1" t="s">
        <v>274</v>
      </c>
      <c r="BR6" s="1">
        <v>2009</v>
      </c>
      <c r="BS6" s="1" t="s">
        <v>275</v>
      </c>
      <c r="BT6" s="1" t="s">
        <v>157</v>
      </c>
      <c r="BU6" s="1">
        <v>892</v>
      </c>
      <c r="BV6" s="1">
        <v>1200</v>
      </c>
      <c r="BW6" s="1">
        <v>74.33</v>
      </c>
      <c r="CY6" s="1" t="s">
        <v>162</v>
      </c>
      <c r="CZ6" s="1" t="s">
        <v>144</v>
      </c>
      <c r="DA6" s="1" t="s">
        <v>276</v>
      </c>
      <c r="DB6" s="1">
        <v>2012</v>
      </c>
      <c r="DC6" s="1" t="s">
        <v>151</v>
      </c>
      <c r="DD6" s="1" t="s">
        <v>157</v>
      </c>
      <c r="DE6" s="1">
        <v>87</v>
      </c>
      <c r="DF6" s="1">
        <v>100</v>
      </c>
      <c r="DG6" s="1">
        <v>87</v>
      </c>
      <c r="EB6" s="1" t="s">
        <v>156</v>
      </c>
      <c r="EC6" s="1" t="s">
        <v>277</v>
      </c>
      <c r="ED6" s="1" t="s">
        <v>277</v>
      </c>
      <c r="EE6" s="1" t="s">
        <v>278</v>
      </c>
      <c r="EF6" s="1" t="s">
        <v>279</v>
      </c>
      <c r="FH6" s="2">
        <v>10</v>
      </c>
      <c r="FI6" s="2">
        <v>31.75</v>
      </c>
      <c r="FJ6" s="2">
        <v>14.8667</v>
      </c>
      <c r="FK6" s="2">
        <v>4.35</v>
      </c>
      <c r="FL6" s="2">
        <v>0</v>
      </c>
      <c r="FM6" s="2">
        <v>60.9667</v>
      </c>
    </row>
    <row r="7" spans="1:169" ht="15">
      <c r="A7" s="10">
        <v>6</v>
      </c>
      <c r="B7" s="1" t="s">
        <v>283</v>
      </c>
      <c r="C7" s="1" t="s">
        <v>284</v>
      </c>
      <c r="D7" s="1" t="s">
        <v>285</v>
      </c>
      <c r="E7" s="1" t="s">
        <v>286</v>
      </c>
      <c r="F7" s="1" t="s">
        <v>287</v>
      </c>
      <c r="G7" s="1" t="s">
        <v>153</v>
      </c>
      <c r="H7" s="1" t="s">
        <v>143</v>
      </c>
      <c r="I7" s="1" t="s">
        <v>144</v>
      </c>
      <c r="J7" s="1" t="s">
        <v>144</v>
      </c>
      <c r="K7" s="1" t="s">
        <v>156</v>
      </c>
      <c r="L7" s="1" t="s">
        <v>146</v>
      </c>
      <c r="M7" s="1" t="s">
        <v>146</v>
      </c>
      <c r="N7" s="1" t="s">
        <v>146</v>
      </c>
      <c r="O7" s="1" t="s">
        <v>147</v>
      </c>
      <c r="P7" s="1" t="s">
        <v>147</v>
      </c>
      <c r="Q7" s="1" t="s">
        <v>288</v>
      </c>
      <c r="R7" s="1" t="s">
        <v>289</v>
      </c>
      <c r="S7" s="1" t="s">
        <v>290</v>
      </c>
      <c r="T7" s="1" t="s">
        <v>180</v>
      </c>
      <c r="U7" s="1" t="s">
        <v>167</v>
      </c>
      <c r="V7" s="1" t="s">
        <v>181</v>
      </c>
      <c r="W7" s="1" t="s">
        <v>288</v>
      </c>
      <c r="X7" s="1" t="s">
        <v>291</v>
      </c>
      <c r="Y7" s="1" t="s">
        <v>290</v>
      </c>
      <c r="Z7" s="1" t="s">
        <v>180</v>
      </c>
      <c r="AA7" s="1" t="s">
        <v>167</v>
      </c>
      <c r="AB7" s="1" t="s">
        <v>181</v>
      </c>
      <c r="AC7" s="1" t="s">
        <v>288</v>
      </c>
      <c r="AD7" s="1" t="s">
        <v>291</v>
      </c>
      <c r="AE7" s="1" t="s">
        <v>149</v>
      </c>
      <c r="AF7" s="1" t="s">
        <v>144</v>
      </c>
      <c r="AG7" s="1" t="s">
        <v>292</v>
      </c>
      <c r="AH7" s="1">
        <v>2009</v>
      </c>
      <c r="AI7" s="1" t="s">
        <v>293</v>
      </c>
      <c r="AJ7" s="1" t="s">
        <v>256</v>
      </c>
      <c r="AK7" s="1">
        <v>1241</v>
      </c>
      <c r="AL7" s="1">
        <v>2400</v>
      </c>
      <c r="AM7" s="1">
        <v>51.71</v>
      </c>
      <c r="BF7" s="1" t="s">
        <v>150</v>
      </c>
      <c r="BG7" s="1" t="s">
        <v>144</v>
      </c>
      <c r="BH7" s="1" t="s">
        <v>294</v>
      </c>
      <c r="BI7" s="1">
        <v>2013</v>
      </c>
      <c r="BJ7" s="1" t="s">
        <v>295</v>
      </c>
      <c r="BK7" s="1" t="s">
        <v>256</v>
      </c>
      <c r="BL7" s="1">
        <v>1116</v>
      </c>
      <c r="BM7" s="1">
        <v>1600</v>
      </c>
      <c r="BN7" s="1">
        <v>69.75</v>
      </c>
      <c r="BO7" s="1" t="s">
        <v>152</v>
      </c>
      <c r="BP7" s="1" t="s">
        <v>144</v>
      </c>
      <c r="BQ7" s="1" t="s">
        <v>296</v>
      </c>
      <c r="BR7" s="1">
        <v>2010</v>
      </c>
      <c r="BS7" s="1" t="s">
        <v>297</v>
      </c>
      <c r="BT7" s="1" t="s">
        <v>256</v>
      </c>
      <c r="BU7" s="1">
        <v>785</v>
      </c>
      <c r="BV7" s="1">
        <v>1100</v>
      </c>
      <c r="BW7" s="1">
        <v>71.36</v>
      </c>
      <c r="EB7" s="1" t="s">
        <v>156</v>
      </c>
      <c r="EC7" s="1" t="s">
        <v>171</v>
      </c>
      <c r="ED7" s="1" t="s">
        <v>180</v>
      </c>
      <c r="EE7" s="1" t="s">
        <v>188</v>
      </c>
      <c r="EF7" s="1" t="s">
        <v>298</v>
      </c>
      <c r="FH7" s="2">
        <v>10.3417</v>
      </c>
      <c r="FI7" s="2">
        <v>34.875</v>
      </c>
      <c r="FJ7" s="2">
        <v>14.2727</v>
      </c>
      <c r="FK7" s="2">
        <v>0</v>
      </c>
      <c r="FL7" s="2">
        <v>0</v>
      </c>
      <c r="FM7" s="2">
        <v>59.4894</v>
      </c>
    </row>
    <row r="8" spans="1:169" ht="15">
      <c r="A8" s="10">
        <v>7</v>
      </c>
      <c r="B8" s="1" t="s">
        <v>299</v>
      </c>
      <c r="C8" s="1" t="s">
        <v>300</v>
      </c>
      <c r="D8" s="1" t="s">
        <v>301</v>
      </c>
      <c r="E8" s="1" t="s">
        <v>302</v>
      </c>
      <c r="F8" s="1" t="s">
        <v>303</v>
      </c>
      <c r="G8" s="1" t="s">
        <v>153</v>
      </c>
      <c r="H8" s="1" t="s">
        <v>143</v>
      </c>
      <c r="I8" s="1" t="s">
        <v>144</v>
      </c>
      <c r="J8" s="1" t="s">
        <v>144</v>
      </c>
      <c r="K8" s="1" t="s">
        <v>156</v>
      </c>
      <c r="L8" s="1" t="s">
        <v>146</v>
      </c>
      <c r="M8" s="1" t="s">
        <v>146</v>
      </c>
      <c r="N8" s="1" t="s">
        <v>146</v>
      </c>
      <c r="O8" s="1" t="s">
        <v>147</v>
      </c>
      <c r="P8" s="1" t="s">
        <v>147</v>
      </c>
      <c r="Q8" s="1" t="s">
        <v>304</v>
      </c>
      <c r="R8" s="1" t="s">
        <v>305</v>
      </c>
      <c r="S8" s="1" t="s">
        <v>306</v>
      </c>
      <c r="T8" s="1" t="s">
        <v>164</v>
      </c>
      <c r="U8" s="1" t="s">
        <v>164</v>
      </c>
      <c r="V8" s="1" t="s">
        <v>170</v>
      </c>
      <c r="W8" s="1" t="s">
        <v>304</v>
      </c>
      <c r="X8" s="1" t="s">
        <v>305</v>
      </c>
      <c r="Y8" s="1" t="s">
        <v>306</v>
      </c>
      <c r="Z8" s="1" t="s">
        <v>164</v>
      </c>
      <c r="AA8" s="1" t="s">
        <v>164</v>
      </c>
      <c r="AB8" s="1" t="s">
        <v>170</v>
      </c>
      <c r="AC8" s="1" t="s">
        <v>304</v>
      </c>
      <c r="AD8" s="1" t="s">
        <v>305</v>
      </c>
      <c r="AE8" s="1" t="s">
        <v>149</v>
      </c>
      <c r="AF8" s="1" t="s">
        <v>144</v>
      </c>
      <c r="AG8" s="1" t="s">
        <v>307</v>
      </c>
      <c r="AH8" s="1">
        <v>2010</v>
      </c>
      <c r="AI8" s="1" t="s">
        <v>308</v>
      </c>
      <c r="AJ8" s="1" t="s">
        <v>193</v>
      </c>
      <c r="AK8" s="1">
        <v>1300</v>
      </c>
      <c r="AL8" s="1">
        <v>2400</v>
      </c>
      <c r="AM8" s="1">
        <v>54.17</v>
      </c>
      <c r="BF8" s="1" t="s">
        <v>150</v>
      </c>
      <c r="BG8" s="1" t="s">
        <v>144</v>
      </c>
      <c r="BH8" s="1" t="s">
        <v>309</v>
      </c>
      <c r="BI8" s="1">
        <v>2013</v>
      </c>
      <c r="BJ8" s="1" t="s">
        <v>310</v>
      </c>
      <c r="BK8" s="1" t="s">
        <v>193</v>
      </c>
      <c r="BL8" s="1">
        <v>514</v>
      </c>
      <c r="BM8" s="1">
        <v>800</v>
      </c>
      <c r="BN8" s="1">
        <v>64.25</v>
      </c>
      <c r="BO8" s="1" t="s">
        <v>152</v>
      </c>
      <c r="BP8" s="1" t="s">
        <v>144</v>
      </c>
      <c r="BQ8" s="1" t="s">
        <v>311</v>
      </c>
      <c r="BR8" s="1">
        <v>2011</v>
      </c>
      <c r="BS8" s="1" t="s">
        <v>195</v>
      </c>
      <c r="BT8" s="1" t="s">
        <v>193</v>
      </c>
      <c r="BU8" s="1">
        <v>916</v>
      </c>
      <c r="BV8" s="1">
        <v>1200</v>
      </c>
      <c r="BW8" s="1">
        <v>76.33</v>
      </c>
      <c r="EB8" s="1" t="s">
        <v>156</v>
      </c>
      <c r="EC8" s="1" t="s">
        <v>164</v>
      </c>
      <c r="ED8" s="1" t="s">
        <v>164</v>
      </c>
      <c r="EE8" s="1" t="s">
        <v>312</v>
      </c>
      <c r="EF8" s="1" t="s">
        <v>313</v>
      </c>
      <c r="FH8" s="2">
        <v>10.8333</v>
      </c>
      <c r="FI8" s="2">
        <v>32.125</v>
      </c>
      <c r="FJ8" s="2">
        <v>15.2667</v>
      </c>
      <c r="FK8" s="2">
        <v>0</v>
      </c>
      <c r="FL8" s="2">
        <v>0</v>
      </c>
      <c r="FM8" s="2">
        <v>58.225</v>
      </c>
    </row>
    <row r="9" spans="1:169" ht="15">
      <c r="A9" s="10">
        <v>8</v>
      </c>
      <c r="B9" s="3" t="s">
        <v>315</v>
      </c>
      <c r="C9" s="3" t="s">
        <v>197</v>
      </c>
      <c r="D9" s="3" t="s">
        <v>316</v>
      </c>
      <c r="E9" s="3" t="s">
        <v>317</v>
      </c>
      <c r="F9" s="3" t="s">
        <v>318</v>
      </c>
      <c r="G9" s="3" t="s">
        <v>153</v>
      </c>
      <c r="H9" s="3" t="s">
        <v>143</v>
      </c>
      <c r="I9" s="3" t="s">
        <v>144</v>
      </c>
      <c r="J9" s="3" t="s">
        <v>144</v>
      </c>
      <c r="K9" s="3" t="s">
        <v>145</v>
      </c>
      <c r="L9" s="3" t="s">
        <v>146</v>
      </c>
      <c r="M9" s="3" t="s">
        <v>146</v>
      </c>
      <c r="N9" s="3" t="s">
        <v>146</v>
      </c>
      <c r="O9" s="3" t="s">
        <v>147</v>
      </c>
      <c r="P9" s="3" t="s">
        <v>147</v>
      </c>
      <c r="Q9" s="3" t="s">
        <v>319</v>
      </c>
      <c r="R9" s="3" t="s">
        <v>320</v>
      </c>
      <c r="S9" s="3" t="s">
        <v>321</v>
      </c>
      <c r="T9" s="3" t="s">
        <v>322</v>
      </c>
      <c r="U9" s="3" t="s">
        <v>159</v>
      </c>
      <c r="V9" s="3" t="s">
        <v>323</v>
      </c>
      <c r="W9" s="3" t="s">
        <v>324</v>
      </c>
      <c r="X9" s="3" t="s">
        <v>320</v>
      </c>
      <c r="Y9" s="3" t="s">
        <v>321</v>
      </c>
      <c r="Z9" s="3" t="s">
        <v>322</v>
      </c>
      <c r="AA9" s="3" t="s">
        <v>159</v>
      </c>
      <c r="AB9" s="3" t="s">
        <v>323</v>
      </c>
      <c r="AC9" s="3" t="s">
        <v>324</v>
      </c>
      <c r="AD9" s="3" t="s">
        <v>320</v>
      </c>
      <c r="AE9" s="3" t="s">
        <v>149</v>
      </c>
      <c r="AF9" s="3" t="s">
        <v>144</v>
      </c>
      <c r="AG9" s="3" t="s">
        <v>325</v>
      </c>
      <c r="AH9" s="3">
        <v>2008</v>
      </c>
      <c r="AI9" s="3" t="s">
        <v>326</v>
      </c>
      <c r="AJ9" s="3" t="s">
        <v>157</v>
      </c>
      <c r="AK9" s="3">
        <v>1597</v>
      </c>
      <c r="AL9" s="3">
        <v>2400</v>
      </c>
      <c r="AM9" s="3">
        <v>66.54</v>
      </c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 t="s">
        <v>150</v>
      </c>
      <c r="BG9" s="3" t="s">
        <v>144</v>
      </c>
      <c r="BH9" s="3" t="s">
        <v>327</v>
      </c>
      <c r="BI9" s="3">
        <v>2011</v>
      </c>
      <c r="BJ9" s="3" t="s">
        <v>151</v>
      </c>
      <c r="BK9" s="3" t="s">
        <v>157</v>
      </c>
      <c r="BL9" s="3">
        <v>1026</v>
      </c>
      <c r="BM9" s="3">
        <v>1600</v>
      </c>
      <c r="BN9" s="3">
        <v>64.12</v>
      </c>
      <c r="BO9" s="3" t="s">
        <v>152</v>
      </c>
      <c r="BP9" s="3" t="s">
        <v>144</v>
      </c>
      <c r="BQ9" s="3" t="s">
        <v>328</v>
      </c>
      <c r="BR9" s="3">
        <v>2009</v>
      </c>
      <c r="BS9" s="3" t="s">
        <v>329</v>
      </c>
      <c r="BT9" s="3" t="s">
        <v>157</v>
      </c>
      <c r="BU9" s="3">
        <v>872</v>
      </c>
      <c r="BV9" s="3">
        <v>1200</v>
      </c>
      <c r="BW9" s="3">
        <v>72.67</v>
      </c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 t="s">
        <v>162</v>
      </c>
      <c r="CZ9" s="3" t="s">
        <v>144</v>
      </c>
      <c r="DA9" s="3" t="s">
        <v>330</v>
      </c>
      <c r="DB9" s="3">
        <v>2012</v>
      </c>
      <c r="DC9" s="3" t="s">
        <v>151</v>
      </c>
      <c r="DD9" s="3" t="s">
        <v>157</v>
      </c>
      <c r="DE9" s="3">
        <v>80</v>
      </c>
      <c r="DF9" s="3">
        <v>100</v>
      </c>
      <c r="DG9" s="3">
        <v>80</v>
      </c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4">
        <f>_xlfn.IFERROR(ROUND((AK9/AL9*20),4),0)</f>
        <v>13.3083</v>
      </c>
      <c r="FI9" s="4">
        <f>_xlfn.IFERROR(ROUND((BL9/BM9*50),4),0)</f>
        <v>32.0625</v>
      </c>
      <c r="FJ9" s="4">
        <f>_xlfn.IFERROR(ROUND((BU9/BV9*20),4),0)</f>
        <v>14.5333</v>
      </c>
      <c r="FK9" s="4">
        <f>_xlfn.IFERROR(ROUND((DE9/DF9*5),4),0)</f>
        <v>4</v>
      </c>
      <c r="FL9" s="4">
        <f>DQ9</f>
        <v>0</v>
      </c>
      <c r="FM9" s="4">
        <f>SUM(FH9:FL9)</f>
        <v>63.9041</v>
      </c>
    </row>
    <row r="10" spans="1:169" ht="15">
      <c r="A10" s="10">
        <v>9</v>
      </c>
      <c r="B10" s="3" t="s">
        <v>331</v>
      </c>
      <c r="C10" s="3" t="s">
        <v>332</v>
      </c>
      <c r="D10" s="3" t="s">
        <v>333</v>
      </c>
      <c r="E10" s="3" t="s">
        <v>314</v>
      </c>
      <c r="F10" s="3" t="s">
        <v>334</v>
      </c>
      <c r="G10" s="3" t="s">
        <v>153</v>
      </c>
      <c r="H10" s="3" t="s">
        <v>155</v>
      </c>
      <c r="I10" s="3" t="s">
        <v>144</v>
      </c>
      <c r="J10" s="3" t="s">
        <v>144</v>
      </c>
      <c r="K10" s="3" t="s">
        <v>145</v>
      </c>
      <c r="L10" s="3" t="s">
        <v>146</v>
      </c>
      <c r="M10" s="3" t="s">
        <v>146</v>
      </c>
      <c r="N10" s="3" t="s">
        <v>146</v>
      </c>
      <c r="O10" s="3" t="s">
        <v>147</v>
      </c>
      <c r="P10" s="3" t="s">
        <v>147</v>
      </c>
      <c r="Q10" s="3" t="s">
        <v>335</v>
      </c>
      <c r="R10" s="3" t="s">
        <v>336</v>
      </c>
      <c r="S10" s="3" t="s">
        <v>337</v>
      </c>
      <c r="T10" s="3" t="s">
        <v>230</v>
      </c>
      <c r="U10" s="3" t="s">
        <v>230</v>
      </c>
      <c r="V10" s="3" t="s">
        <v>338</v>
      </c>
      <c r="W10" s="3" t="s">
        <v>335</v>
      </c>
      <c r="X10" s="3" t="s">
        <v>339</v>
      </c>
      <c r="Y10" s="3" t="s">
        <v>337</v>
      </c>
      <c r="Z10" s="3" t="s">
        <v>230</v>
      </c>
      <c r="AA10" s="3" t="s">
        <v>230</v>
      </c>
      <c r="AB10" s="3" t="s">
        <v>338</v>
      </c>
      <c r="AC10" s="3" t="s">
        <v>335</v>
      </c>
      <c r="AD10" s="3" t="s">
        <v>339</v>
      </c>
      <c r="AE10" s="3" t="s">
        <v>149</v>
      </c>
      <c r="AF10" s="3" t="s">
        <v>144</v>
      </c>
      <c r="AG10" s="3" t="s">
        <v>340</v>
      </c>
      <c r="AH10" s="3">
        <v>2002</v>
      </c>
      <c r="AI10" s="3" t="s">
        <v>341</v>
      </c>
      <c r="AJ10" s="3" t="s">
        <v>256</v>
      </c>
      <c r="AK10" s="3">
        <v>1585</v>
      </c>
      <c r="AL10" s="3">
        <v>2400</v>
      </c>
      <c r="AM10" s="3">
        <v>66.04</v>
      </c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 t="s">
        <v>150</v>
      </c>
      <c r="BG10" s="3" t="s">
        <v>144</v>
      </c>
      <c r="BH10" s="3" t="s">
        <v>342</v>
      </c>
      <c r="BI10" s="3">
        <v>2004</v>
      </c>
      <c r="BJ10" s="3" t="s">
        <v>151</v>
      </c>
      <c r="BK10" s="3" t="s">
        <v>256</v>
      </c>
      <c r="BL10" s="3">
        <v>506</v>
      </c>
      <c r="BM10" s="3">
        <v>800</v>
      </c>
      <c r="BN10" s="3">
        <v>63.25</v>
      </c>
      <c r="BO10" s="3" t="s">
        <v>152</v>
      </c>
      <c r="BP10" s="3" t="s">
        <v>144</v>
      </c>
      <c r="BQ10" s="3" t="s">
        <v>343</v>
      </c>
      <c r="BR10" s="3">
        <v>2011</v>
      </c>
      <c r="BS10" s="3" t="s">
        <v>344</v>
      </c>
      <c r="BT10" s="3" t="s">
        <v>157</v>
      </c>
      <c r="BU10" s="3">
        <v>899</v>
      </c>
      <c r="BV10" s="3">
        <v>1200</v>
      </c>
      <c r="BW10" s="3">
        <v>74.92</v>
      </c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 t="s">
        <v>162</v>
      </c>
      <c r="CZ10" s="3" t="s">
        <v>144</v>
      </c>
      <c r="DA10" s="3" t="s">
        <v>345</v>
      </c>
      <c r="DB10" s="3">
        <v>2006</v>
      </c>
      <c r="DC10" s="3" t="s">
        <v>151</v>
      </c>
      <c r="DD10" s="3" t="s">
        <v>157</v>
      </c>
      <c r="DE10" s="3">
        <v>40</v>
      </c>
      <c r="DF10" s="3">
        <v>50</v>
      </c>
      <c r="DG10" s="3">
        <v>80</v>
      </c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4">
        <f>_xlfn.IFERROR(ROUND((AK10/AL10*20),4),0)</f>
        <v>13.2083</v>
      </c>
      <c r="FI10" s="4">
        <f>_xlfn.IFERROR(ROUND((BL10/BM10*50),4),0)</f>
        <v>31.625</v>
      </c>
      <c r="FJ10" s="4">
        <f>_xlfn.IFERROR(ROUND((BU10/BV10*20),4),0)</f>
        <v>14.9833</v>
      </c>
      <c r="FK10" s="4">
        <f>_xlfn.IFERROR(ROUND((DE10/DF10*5),4),0)</f>
        <v>4</v>
      </c>
      <c r="FL10" s="4">
        <f>DQ10</f>
        <v>0</v>
      </c>
      <c r="FM10" s="4">
        <f>SUM(FH10:FL10)</f>
        <v>63.8166</v>
      </c>
    </row>
    <row r="11" spans="1:169" ht="24" customHeight="1">
      <c r="A11" s="10">
        <v>10</v>
      </c>
      <c r="B11" s="5" t="s">
        <v>346</v>
      </c>
      <c r="C11" s="5" t="s">
        <v>347</v>
      </c>
      <c r="D11" s="5" t="s">
        <v>348</v>
      </c>
      <c r="E11" s="5" t="s">
        <v>349</v>
      </c>
      <c r="F11" s="5" t="s">
        <v>350</v>
      </c>
      <c r="G11" s="5" t="s">
        <v>153</v>
      </c>
      <c r="H11" s="5" t="s">
        <v>143</v>
      </c>
      <c r="I11" s="5" t="s">
        <v>144</v>
      </c>
      <c r="J11" s="5" t="s">
        <v>144</v>
      </c>
      <c r="K11" s="5" t="s">
        <v>156</v>
      </c>
      <c r="L11" s="5" t="s">
        <v>146</v>
      </c>
      <c r="M11" s="5" t="s">
        <v>146</v>
      </c>
      <c r="N11" s="5" t="s">
        <v>146</v>
      </c>
      <c r="O11" s="5" t="s">
        <v>147</v>
      </c>
      <c r="P11" s="5" t="s">
        <v>147</v>
      </c>
      <c r="Q11" s="5" t="s">
        <v>351</v>
      </c>
      <c r="R11" s="5" t="s">
        <v>352</v>
      </c>
      <c r="S11" s="5" t="s">
        <v>353</v>
      </c>
      <c r="T11" s="5" t="s">
        <v>354</v>
      </c>
      <c r="U11" s="5" t="s">
        <v>354</v>
      </c>
      <c r="V11" s="5" t="s">
        <v>355</v>
      </c>
      <c r="W11" s="5" t="s">
        <v>351</v>
      </c>
      <c r="X11" s="5" t="s">
        <v>356</v>
      </c>
      <c r="Y11" s="5" t="s">
        <v>353</v>
      </c>
      <c r="Z11" s="5" t="s">
        <v>354</v>
      </c>
      <c r="AA11" s="5" t="s">
        <v>354</v>
      </c>
      <c r="AB11" s="5" t="s">
        <v>355</v>
      </c>
      <c r="AC11" s="5" t="s">
        <v>351</v>
      </c>
      <c r="AD11" s="5" t="s">
        <v>356</v>
      </c>
      <c r="AE11" s="5" t="s">
        <v>149</v>
      </c>
      <c r="AF11" s="5" t="s">
        <v>144</v>
      </c>
      <c r="AG11" s="5" t="s">
        <v>357</v>
      </c>
      <c r="AH11" s="5">
        <v>2004</v>
      </c>
      <c r="AI11" s="5" t="s">
        <v>358</v>
      </c>
      <c r="AJ11" s="5" t="s">
        <v>359</v>
      </c>
      <c r="AK11" s="5">
        <v>1446</v>
      </c>
      <c r="AL11" s="5">
        <v>2400</v>
      </c>
      <c r="AM11" s="5">
        <v>60.25</v>
      </c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 t="s">
        <v>150</v>
      </c>
      <c r="BG11" s="5" t="s">
        <v>144</v>
      </c>
      <c r="BH11" s="5" t="s">
        <v>360</v>
      </c>
      <c r="BI11" s="5">
        <v>2006</v>
      </c>
      <c r="BJ11" s="5" t="s">
        <v>361</v>
      </c>
      <c r="BK11" s="5" t="s">
        <v>359</v>
      </c>
      <c r="BL11" s="5">
        <v>481</v>
      </c>
      <c r="BM11" s="5">
        <v>800</v>
      </c>
      <c r="BN11" s="5">
        <v>60.12</v>
      </c>
      <c r="BO11" s="5" t="s">
        <v>152</v>
      </c>
      <c r="BP11" s="5" t="s">
        <v>144</v>
      </c>
      <c r="BQ11" s="5" t="s">
        <v>362</v>
      </c>
      <c r="BR11" s="5">
        <v>2012</v>
      </c>
      <c r="BS11" s="5" t="s">
        <v>363</v>
      </c>
      <c r="BT11" s="5" t="s">
        <v>193</v>
      </c>
      <c r="BU11" s="5">
        <v>938</v>
      </c>
      <c r="BV11" s="5">
        <v>1200</v>
      </c>
      <c r="BW11" s="5">
        <v>78.17</v>
      </c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 t="s">
        <v>156</v>
      </c>
      <c r="EC11" s="5" t="s">
        <v>354</v>
      </c>
      <c r="ED11" s="5" t="s">
        <v>354</v>
      </c>
      <c r="EE11" s="5" t="s">
        <v>354</v>
      </c>
      <c r="EF11" s="5" t="s">
        <v>364</v>
      </c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6">
        <v>12.05</v>
      </c>
      <c r="FI11" s="6">
        <v>30.0625</v>
      </c>
      <c r="FJ11" s="6">
        <v>15.6333</v>
      </c>
      <c r="FK11" s="6">
        <v>0</v>
      </c>
      <c r="FL11" s="6">
        <v>0</v>
      </c>
      <c r="FM11" s="6">
        <v>57.745799999999996</v>
      </c>
    </row>
    <row r="12" spans="1:169" ht="24" customHeight="1">
      <c r="A12" s="10">
        <v>11</v>
      </c>
      <c r="B12" s="5" t="s">
        <v>365</v>
      </c>
      <c r="C12" s="5" t="s">
        <v>194</v>
      </c>
      <c r="D12" s="5" t="s">
        <v>366</v>
      </c>
      <c r="E12" s="5" t="s">
        <v>367</v>
      </c>
      <c r="F12" s="5" t="s">
        <v>368</v>
      </c>
      <c r="G12" s="5" t="s">
        <v>153</v>
      </c>
      <c r="H12" s="5" t="s">
        <v>143</v>
      </c>
      <c r="I12" s="5" t="s">
        <v>144</v>
      </c>
      <c r="J12" s="5" t="s">
        <v>144</v>
      </c>
      <c r="K12" s="5" t="s">
        <v>156</v>
      </c>
      <c r="L12" s="5" t="s">
        <v>146</v>
      </c>
      <c r="M12" s="5" t="s">
        <v>146</v>
      </c>
      <c r="N12" s="5" t="s">
        <v>146</v>
      </c>
      <c r="O12" s="5" t="s">
        <v>147</v>
      </c>
      <c r="P12" s="5" t="s">
        <v>147</v>
      </c>
      <c r="Q12" s="5" t="s">
        <v>369</v>
      </c>
      <c r="R12" s="5" t="s">
        <v>370</v>
      </c>
      <c r="S12" s="5" t="s">
        <v>371</v>
      </c>
      <c r="T12" s="5" t="s">
        <v>164</v>
      </c>
      <c r="U12" s="5" t="s">
        <v>164</v>
      </c>
      <c r="V12" s="5" t="s">
        <v>192</v>
      </c>
      <c r="W12" s="5" t="s">
        <v>369</v>
      </c>
      <c r="X12" s="5" t="s">
        <v>372</v>
      </c>
      <c r="Y12" s="5" t="s">
        <v>371</v>
      </c>
      <c r="Z12" s="5" t="s">
        <v>164</v>
      </c>
      <c r="AA12" s="5" t="s">
        <v>164</v>
      </c>
      <c r="AB12" s="5" t="s">
        <v>192</v>
      </c>
      <c r="AC12" s="5" t="s">
        <v>369</v>
      </c>
      <c r="AD12" s="5" t="s">
        <v>372</v>
      </c>
      <c r="AE12" s="5" t="s">
        <v>149</v>
      </c>
      <c r="AF12" s="5" t="s">
        <v>144</v>
      </c>
      <c r="AG12" s="5" t="s">
        <v>373</v>
      </c>
      <c r="AH12" s="5">
        <v>2010</v>
      </c>
      <c r="AI12" s="5" t="s">
        <v>374</v>
      </c>
      <c r="AJ12" s="5" t="s">
        <v>375</v>
      </c>
      <c r="AK12" s="5">
        <v>1397</v>
      </c>
      <c r="AL12" s="5">
        <v>2400</v>
      </c>
      <c r="AM12" s="5">
        <v>58.21</v>
      </c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 t="s">
        <v>150</v>
      </c>
      <c r="BG12" s="5" t="s">
        <v>144</v>
      </c>
      <c r="BH12" s="5" t="s">
        <v>376</v>
      </c>
      <c r="BI12" s="5">
        <v>2013</v>
      </c>
      <c r="BJ12" s="5" t="s">
        <v>151</v>
      </c>
      <c r="BK12" s="5" t="s">
        <v>157</v>
      </c>
      <c r="BL12" s="5">
        <v>1016</v>
      </c>
      <c r="BM12" s="5">
        <v>1600</v>
      </c>
      <c r="BN12" s="5">
        <v>63.5</v>
      </c>
      <c r="BO12" s="5" t="s">
        <v>152</v>
      </c>
      <c r="BP12" s="5" t="s">
        <v>144</v>
      </c>
      <c r="BQ12" s="5" t="s">
        <v>377</v>
      </c>
      <c r="BR12" s="5">
        <v>2011</v>
      </c>
      <c r="BS12" s="5" t="s">
        <v>378</v>
      </c>
      <c r="BT12" s="5" t="s">
        <v>157</v>
      </c>
      <c r="BU12" s="5">
        <v>854</v>
      </c>
      <c r="BV12" s="5">
        <v>1200</v>
      </c>
      <c r="BW12" s="5">
        <v>71.17</v>
      </c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 t="s">
        <v>156</v>
      </c>
      <c r="EC12" s="5" t="s">
        <v>277</v>
      </c>
      <c r="ED12" s="5" t="s">
        <v>277</v>
      </c>
      <c r="EE12" s="5" t="s">
        <v>278</v>
      </c>
      <c r="EF12" s="5" t="s">
        <v>379</v>
      </c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6">
        <v>11.6417</v>
      </c>
      <c r="FI12" s="6">
        <v>31.75</v>
      </c>
      <c r="FJ12" s="6">
        <v>14.2333</v>
      </c>
      <c r="FK12" s="6">
        <v>0</v>
      </c>
      <c r="FL12" s="6">
        <v>0</v>
      </c>
      <c r="FM12" s="6">
        <v>57.625</v>
      </c>
    </row>
    <row r="13" spans="1:169" ht="24" customHeight="1">
      <c r="A13" s="10">
        <v>12</v>
      </c>
      <c r="B13" s="5" t="s">
        <v>380</v>
      </c>
      <c r="C13" s="5" t="s">
        <v>381</v>
      </c>
      <c r="D13" s="5" t="s">
        <v>382</v>
      </c>
      <c r="E13" s="5" t="s">
        <v>383</v>
      </c>
      <c r="F13" s="5" t="s">
        <v>384</v>
      </c>
      <c r="G13" s="5" t="s">
        <v>153</v>
      </c>
      <c r="H13" s="5" t="s">
        <v>143</v>
      </c>
      <c r="I13" s="5" t="s">
        <v>144</v>
      </c>
      <c r="J13" s="5" t="s">
        <v>144</v>
      </c>
      <c r="K13" s="5" t="s">
        <v>156</v>
      </c>
      <c r="L13" s="5" t="s">
        <v>146</v>
      </c>
      <c r="M13" s="5" t="s">
        <v>146</v>
      </c>
      <c r="N13" s="5" t="s">
        <v>146</v>
      </c>
      <c r="O13" s="5" t="s">
        <v>147</v>
      </c>
      <c r="P13" s="5" t="s">
        <v>147</v>
      </c>
      <c r="Q13" s="5" t="s">
        <v>385</v>
      </c>
      <c r="R13" s="5" t="s">
        <v>386</v>
      </c>
      <c r="S13" s="5" t="s">
        <v>387</v>
      </c>
      <c r="T13" s="5" t="s">
        <v>388</v>
      </c>
      <c r="U13" s="5" t="s">
        <v>389</v>
      </c>
      <c r="V13" s="5" t="s">
        <v>390</v>
      </c>
      <c r="W13" s="5" t="s">
        <v>385</v>
      </c>
      <c r="X13" s="5" t="s">
        <v>391</v>
      </c>
      <c r="Y13" s="5" t="s">
        <v>387</v>
      </c>
      <c r="Z13" s="5" t="s">
        <v>388</v>
      </c>
      <c r="AA13" s="5" t="s">
        <v>389</v>
      </c>
      <c r="AB13" s="5" t="s">
        <v>390</v>
      </c>
      <c r="AC13" s="5" t="s">
        <v>385</v>
      </c>
      <c r="AD13" s="5" t="s">
        <v>391</v>
      </c>
      <c r="AE13" s="5" t="s">
        <v>149</v>
      </c>
      <c r="AF13" s="5" t="s">
        <v>144</v>
      </c>
      <c r="AG13" s="5" t="s">
        <v>392</v>
      </c>
      <c r="AH13" s="5">
        <v>2009</v>
      </c>
      <c r="AI13" s="5" t="s">
        <v>393</v>
      </c>
      <c r="AJ13" s="5" t="s">
        <v>282</v>
      </c>
      <c r="AK13" s="5">
        <v>1414</v>
      </c>
      <c r="AL13" s="5">
        <v>2400</v>
      </c>
      <c r="AM13" s="5">
        <v>58.92</v>
      </c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 t="s">
        <v>150</v>
      </c>
      <c r="BG13" s="5" t="s">
        <v>144</v>
      </c>
      <c r="BH13" s="5" t="s">
        <v>394</v>
      </c>
      <c r="BI13" s="5">
        <v>2012</v>
      </c>
      <c r="BJ13" s="5" t="s">
        <v>151</v>
      </c>
      <c r="BK13" s="5" t="s">
        <v>282</v>
      </c>
      <c r="BL13" s="5">
        <v>506</v>
      </c>
      <c r="BM13" s="5">
        <v>800</v>
      </c>
      <c r="BN13" s="5">
        <v>63.25</v>
      </c>
      <c r="BO13" s="5" t="s">
        <v>152</v>
      </c>
      <c r="BP13" s="5" t="s">
        <v>144</v>
      </c>
      <c r="BQ13" s="5" t="s">
        <v>395</v>
      </c>
      <c r="BR13" s="5">
        <v>2010</v>
      </c>
      <c r="BS13" s="5" t="s">
        <v>160</v>
      </c>
      <c r="BT13" s="5" t="s">
        <v>282</v>
      </c>
      <c r="BU13" s="5">
        <v>714</v>
      </c>
      <c r="BV13" s="5">
        <v>1100</v>
      </c>
      <c r="BW13" s="5">
        <v>64.91</v>
      </c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 t="s">
        <v>156</v>
      </c>
      <c r="EC13" s="5" t="s">
        <v>396</v>
      </c>
      <c r="ED13" s="5" t="s">
        <v>397</v>
      </c>
      <c r="EE13" s="5" t="s">
        <v>398</v>
      </c>
      <c r="EF13" s="5" t="s">
        <v>399</v>
      </c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6">
        <v>11.7833</v>
      </c>
      <c r="FI13" s="6">
        <v>31.625</v>
      </c>
      <c r="FJ13" s="6">
        <v>12.9818</v>
      </c>
      <c r="FK13" s="6">
        <v>0</v>
      </c>
      <c r="FL13" s="6">
        <v>0</v>
      </c>
      <c r="FM13" s="6">
        <v>56.3901</v>
      </c>
    </row>
    <row r="14" spans="1:169" ht="15">
      <c r="A14" s="10">
        <v>13</v>
      </c>
      <c r="B14" s="5" t="s">
        <v>400</v>
      </c>
      <c r="C14" s="5" t="s">
        <v>401</v>
      </c>
      <c r="D14" s="5" t="s">
        <v>402</v>
      </c>
      <c r="E14" s="5" t="s">
        <v>403</v>
      </c>
      <c r="F14" s="5" t="s">
        <v>404</v>
      </c>
      <c r="G14" s="5" t="s">
        <v>142</v>
      </c>
      <c r="H14" s="5" t="s">
        <v>143</v>
      </c>
      <c r="I14" s="5" t="s">
        <v>144</v>
      </c>
      <c r="J14" s="5" t="s">
        <v>144</v>
      </c>
      <c r="K14" s="5" t="s">
        <v>156</v>
      </c>
      <c r="L14" s="5" t="s">
        <v>146</v>
      </c>
      <c r="M14" s="5" t="s">
        <v>146</v>
      </c>
      <c r="N14" s="5" t="s">
        <v>146</v>
      </c>
      <c r="O14" s="5" t="s">
        <v>147</v>
      </c>
      <c r="P14" s="5" t="s">
        <v>144</v>
      </c>
      <c r="Q14" s="5" t="s">
        <v>405</v>
      </c>
      <c r="R14" s="5" t="s">
        <v>406</v>
      </c>
      <c r="S14" s="5" t="s">
        <v>407</v>
      </c>
      <c r="T14" s="5" t="s">
        <v>408</v>
      </c>
      <c r="U14" s="5" t="s">
        <v>161</v>
      </c>
      <c r="V14" s="5" t="s">
        <v>409</v>
      </c>
      <c r="W14" s="5" t="s">
        <v>405</v>
      </c>
      <c r="X14" s="5" t="s">
        <v>410</v>
      </c>
      <c r="Y14" s="5" t="s">
        <v>407</v>
      </c>
      <c r="Z14" s="5" t="s">
        <v>408</v>
      </c>
      <c r="AA14" s="5" t="s">
        <v>161</v>
      </c>
      <c r="AB14" s="5" t="s">
        <v>409</v>
      </c>
      <c r="AC14" s="5" t="s">
        <v>405</v>
      </c>
      <c r="AD14" s="5" t="s">
        <v>410</v>
      </c>
      <c r="AE14" s="5" t="s">
        <v>149</v>
      </c>
      <c r="AF14" s="5" t="s">
        <v>144</v>
      </c>
      <c r="AG14" s="5" t="s">
        <v>411</v>
      </c>
      <c r="AH14" s="5">
        <v>2008</v>
      </c>
      <c r="AI14" s="5" t="s">
        <v>412</v>
      </c>
      <c r="AJ14" s="5" t="s">
        <v>158</v>
      </c>
      <c r="AK14" s="5">
        <v>1498</v>
      </c>
      <c r="AL14" s="5">
        <v>2400</v>
      </c>
      <c r="AM14" s="5">
        <v>62.42</v>
      </c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 t="s">
        <v>150</v>
      </c>
      <c r="BG14" s="5" t="s">
        <v>144</v>
      </c>
      <c r="BH14" s="5" t="s">
        <v>413</v>
      </c>
      <c r="BI14" s="5">
        <v>2011</v>
      </c>
      <c r="BJ14" s="5" t="s">
        <v>151</v>
      </c>
      <c r="BK14" s="5" t="s">
        <v>414</v>
      </c>
      <c r="BL14" s="5">
        <v>964</v>
      </c>
      <c r="BM14" s="5">
        <v>1600</v>
      </c>
      <c r="BN14" s="5">
        <v>60.25</v>
      </c>
      <c r="BO14" s="5" t="s">
        <v>152</v>
      </c>
      <c r="BP14" s="5" t="s">
        <v>144</v>
      </c>
      <c r="BQ14" s="5" t="s">
        <v>415</v>
      </c>
      <c r="BR14" s="5">
        <v>2009</v>
      </c>
      <c r="BS14" s="5" t="s">
        <v>160</v>
      </c>
      <c r="BT14" s="5" t="s">
        <v>414</v>
      </c>
      <c r="BU14" s="5">
        <v>752</v>
      </c>
      <c r="BV14" s="5">
        <v>1100</v>
      </c>
      <c r="BW14" s="5">
        <v>68.36</v>
      </c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 t="s">
        <v>156</v>
      </c>
      <c r="EC14" s="5" t="s">
        <v>281</v>
      </c>
      <c r="ED14" s="5" t="s">
        <v>416</v>
      </c>
      <c r="EE14" s="5" t="s">
        <v>154</v>
      </c>
      <c r="EF14" s="5" t="s">
        <v>417</v>
      </c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 t="s">
        <v>14</v>
      </c>
      <c r="FC14" s="5" t="s">
        <v>418</v>
      </c>
      <c r="FD14" s="5" t="s">
        <v>419</v>
      </c>
      <c r="FE14" s="5">
        <v>2</v>
      </c>
      <c r="FF14" s="5">
        <v>8</v>
      </c>
      <c r="FG14" s="5">
        <v>0</v>
      </c>
      <c r="FH14" s="6">
        <v>12.4833</v>
      </c>
      <c r="FI14" s="6">
        <v>30.125</v>
      </c>
      <c r="FJ14" s="6">
        <v>13.6727</v>
      </c>
      <c r="FK14" s="6">
        <v>0</v>
      </c>
      <c r="FL14" s="6">
        <v>0</v>
      </c>
      <c r="FM14" s="6">
        <v>56.281</v>
      </c>
    </row>
    <row r="15" spans="1:169" ht="15">
      <c r="A15" s="10">
        <v>14</v>
      </c>
      <c r="B15" s="5" t="s">
        <v>420</v>
      </c>
      <c r="C15" s="5" t="s">
        <v>421</v>
      </c>
      <c r="D15" s="5" t="s">
        <v>422</v>
      </c>
      <c r="E15" s="5" t="s">
        <v>423</v>
      </c>
      <c r="F15" s="5" t="s">
        <v>424</v>
      </c>
      <c r="G15" s="5" t="s">
        <v>142</v>
      </c>
      <c r="H15" s="5" t="s">
        <v>155</v>
      </c>
      <c r="I15" s="5" t="s">
        <v>144</v>
      </c>
      <c r="J15" s="5" t="s">
        <v>144</v>
      </c>
      <c r="K15" s="5" t="s">
        <v>156</v>
      </c>
      <c r="L15" s="5" t="s">
        <v>146</v>
      </c>
      <c r="M15" s="5" t="s">
        <v>146</v>
      </c>
      <c r="N15" s="5" t="s">
        <v>146</v>
      </c>
      <c r="O15" s="5" t="s">
        <v>147</v>
      </c>
      <c r="P15" s="5" t="s">
        <v>147</v>
      </c>
      <c r="Q15" s="5" t="s">
        <v>425</v>
      </c>
      <c r="R15" s="5" t="s">
        <v>426</v>
      </c>
      <c r="S15" s="5" t="s">
        <v>427</v>
      </c>
      <c r="T15" s="5" t="s">
        <v>428</v>
      </c>
      <c r="U15" s="5" t="s">
        <v>148</v>
      </c>
      <c r="V15" s="5" t="s">
        <v>429</v>
      </c>
      <c r="W15" s="5" t="s">
        <v>425</v>
      </c>
      <c r="X15" s="5" t="s">
        <v>430</v>
      </c>
      <c r="Y15" s="5" t="s">
        <v>427</v>
      </c>
      <c r="Z15" s="5" t="s">
        <v>428</v>
      </c>
      <c r="AA15" s="5" t="s">
        <v>148</v>
      </c>
      <c r="AB15" s="5" t="s">
        <v>429</v>
      </c>
      <c r="AC15" s="5" t="s">
        <v>425</v>
      </c>
      <c r="AD15" s="5" t="s">
        <v>430</v>
      </c>
      <c r="AE15" s="5" t="s">
        <v>149</v>
      </c>
      <c r="AF15" s="5" t="s">
        <v>144</v>
      </c>
      <c r="AG15" s="5" t="s">
        <v>431</v>
      </c>
      <c r="AH15" s="5">
        <v>2006</v>
      </c>
      <c r="AI15" s="5" t="s">
        <v>432</v>
      </c>
      <c r="AJ15" s="5" t="s">
        <v>433</v>
      </c>
      <c r="AK15" s="5">
        <v>1200</v>
      </c>
      <c r="AL15" s="5">
        <v>1600</v>
      </c>
      <c r="AM15" s="5">
        <v>75</v>
      </c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 t="s">
        <v>150</v>
      </c>
      <c r="BG15" s="5" t="s">
        <v>144</v>
      </c>
      <c r="BH15" s="5" t="s">
        <v>434</v>
      </c>
      <c r="BI15" s="5">
        <v>2010</v>
      </c>
      <c r="BJ15" s="5" t="s">
        <v>151</v>
      </c>
      <c r="BK15" s="5" t="s">
        <v>433</v>
      </c>
      <c r="BL15" s="5">
        <v>857</v>
      </c>
      <c r="BM15" s="5">
        <v>1600</v>
      </c>
      <c r="BN15" s="5">
        <v>53.56</v>
      </c>
      <c r="BO15" s="5" t="s">
        <v>152</v>
      </c>
      <c r="BP15" s="5" t="s">
        <v>144</v>
      </c>
      <c r="BQ15" s="5" t="s">
        <v>435</v>
      </c>
      <c r="BR15" s="5">
        <v>2009</v>
      </c>
      <c r="BS15" s="5" t="s">
        <v>280</v>
      </c>
      <c r="BT15" s="5" t="s">
        <v>433</v>
      </c>
      <c r="BU15" s="5">
        <v>860</v>
      </c>
      <c r="BV15" s="5">
        <v>1200</v>
      </c>
      <c r="BW15" s="5">
        <v>71.67</v>
      </c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 t="s">
        <v>156</v>
      </c>
      <c r="EC15" s="5" t="s">
        <v>148</v>
      </c>
      <c r="ED15" s="5" t="s">
        <v>428</v>
      </c>
      <c r="EE15" s="5" t="s">
        <v>436</v>
      </c>
      <c r="EF15" s="5" t="s">
        <v>437</v>
      </c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6">
        <v>15</v>
      </c>
      <c r="FI15" s="6">
        <v>26.7813</v>
      </c>
      <c r="FJ15" s="6">
        <v>14.3333</v>
      </c>
      <c r="FK15" s="6">
        <v>0</v>
      </c>
      <c r="FL15" s="6">
        <v>0</v>
      </c>
      <c r="FM15" s="6">
        <v>56.1146</v>
      </c>
    </row>
  </sheetData>
  <sheetProtection/>
  <conditionalFormatting sqref="B2:B15">
    <cfRule type="duplicateValues" priority="2" dxfId="2">
      <formula>AND(COUNTIF($B$2:$B$15,B2)&gt;1,NOT(ISBLANK(B2)))</formula>
    </cfRule>
  </conditionalFormatting>
  <conditionalFormatting sqref="B1:B65536">
    <cfRule type="duplicateValues" priority="1" dxfId="2">
      <formula>AND(COUNTIF($B:$B,B1)&gt;1,NOT(ISBLANK(B1)))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Markanda Network</dc:creator>
  <cp:keywords/>
  <dc:description/>
  <cp:lastModifiedBy>Rajvir</cp:lastModifiedBy>
  <dcterms:created xsi:type="dcterms:W3CDTF">2014-07-01T13:09:26Z</dcterms:created>
  <dcterms:modified xsi:type="dcterms:W3CDTF">2014-07-17T23:28:50Z</dcterms:modified>
  <cp:category/>
  <cp:version/>
  <cp:contentType/>
  <cp:contentStatus/>
</cp:coreProperties>
</file>