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6215" windowHeight="9225" activeTab="0"/>
  </bookViews>
  <sheets>
    <sheet name="absent" sheetId="1" r:id="rId1"/>
  </sheets>
  <definedNames/>
  <calcPr fullCalcOnLoad="1"/>
</workbook>
</file>

<file path=xl/sharedStrings.xml><?xml version="1.0" encoding="utf-8"?>
<sst xmlns="http://schemas.openxmlformats.org/spreadsheetml/2006/main" count="702" uniqueCount="360">
  <si>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</si>
  <si>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</si>
  <si>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</si>
  <si>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</si>
  <si>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</si>
  <si>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</si>
  <si>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</si>
  <si>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</si>
  <si>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</si>
  <si>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</si>
  <si>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</si>
  <si>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</si>
  <si>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</si>
  <si>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</si>
  <si>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</si>
  <si>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</si>
  <si>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</si>
  <si>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</si>
  <si>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</si>
  <si>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</si>
  <si>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</si>
  <si>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</si>
  <si>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</si>
  <si>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</si>
  <si>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</si>
  <si>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</si>
  <si>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</si>
  <si>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</si>
  <si>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</si>
  <si>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</si>
  <si>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</si>
  <si>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</si>
  <si>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</si>
  <si>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</si>
  <si>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</si>
  <si>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</si>
  <si>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</si>
  <si>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</si>
  <si>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</si>
  <si>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</si>
  <si>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</si>
  <si>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</si>
  <si>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</si>
  <si>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</si>
  <si>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</si>
  <si>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</si>
  <si>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</si>
  <si>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</si>
  <si>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</si>
  <si>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</si>
  <si>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</si>
  <si>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</si>
  <si>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</si>
  <si>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</si>
  <si>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</si>
  <si>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</si>
  <si>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</si>
  <si>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</si>
  <si>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</si>
  <si>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</si>
  <si>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</si>
  <si>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</si>
  <si>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</si>
  <si>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</si>
  <si>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</si>
  <si>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</si>
  <si>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</si>
  <si>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</si>
  <si>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</si>
  <si>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</si>
  <si>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</si>
  <si>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</si>
  <si>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</si>
  <si>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</si>
  <si>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</si>
  <si>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</si>
  <si>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</si>
  <si>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</si>
  <si>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</si>
  <si>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</si>
  <si>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</si>
  <si>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</si>
  <si>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</si>
  <si>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</si>
  <si>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</si>
  <si>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</si>
  <si>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</si>
  <si>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</si>
  <si>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</si>
  <si>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</si>
  <si>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</si>
  <si>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</si>
  <si>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</si>
  <si>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</si>
  <si>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</si>
  <si>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</si>
  <si>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</si>
  <si>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</si>
  <si>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</si>
  <si>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</si>
  <si>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</si>
  <si>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</si>
  <si>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</si>
  <si>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</si>
  <si>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</si>
  <si>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</si>
  <si>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</si>
  <si>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</si>
  <si>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</si>
  <si>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</si>
  <si>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</si>
  <si>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</si>
  <si>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</si>
  <si>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</si>
  <si>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</si>
  <si>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</si>
  <si>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</si>
  <si>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</si>
  <si>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</si>
  <si>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</si>
  <si>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</si>
  <si>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</si>
  <si>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</si>
  <si>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</si>
  <si>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</si>
  <si>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</si>
  <si>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</si>
  <si>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</si>
  <si>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</si>
  <si>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</si>
  <si>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</si>
  <si>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</si>
  <si>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</si>
  <si>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</si>
  <si>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</si>
  <si>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</si>
  <si>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</si>
  <si>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</si>
  <si>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</si>
  <si>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</si>
  <si>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</si>
  <si>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</si>
  <si>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A0014-00000402</t>
  </si>
  <si>
    <t>MONIKA TAYAL</t>
  </si>
  <si>
    <t>SH. BAL KRISHAN</t>
  </si>
  <si>
    <t>SMT. ASHA RANI</t>
  </si>
  <si>
    <t>29 Mar 1977</t>
  </si>
  <si>
    <t>Female</t>
  </si>
  <si>
    <t>Married</t>
  </si>
  <si>
    <t>Yes</t>
  </si>
  <si>
    <t>General</t>
  </si>
  <si>
    <t>Not Applicable</t>
  </si>
  <si>
    <t>No</t>
  </si>
  <si>
    <t>9417647331</t>
  </si>
  <si>
    <t>gargmonika26@yahoo.com</t>
  </si>
  <si>
    <t>PREM ENTERPRISES, ST. NO. 13, AJIT ROAD, BATHINDA</t>
  </si>
  <si>
    <t>BATHINDA</t>
  </si>
  <si>
    <t>151001</t>
  </si>
  <si>
    <t>GARGMONIKA26@YAHOO.COM</t>
  </si>
  <si>
    <t>Graduation</t>
  </si>
  <si>
    <t>1724-Z(P)-95/86941</t>
  </si>
  <si>
    <t>ECONOMICS,MATHS,SANSKRIT</t>
  </si>
  <si>
    <t>PUNJABI UNIVERSITY, PATIALA</t>
  </si>
  <si>
    <t>Post Graduation</t>
  </si>
  <si>
    <t>1724-Z(P)-95/9310</t>
  </si>
  <si>
    <t>MATHS</t>
  </si>
  <si>
    <t>B.Ed.</t>
  </si>
  <si>
    <t>1724-Z(P)-95/16928</t>
  </si>
  <si>
    <t>MATHS,ECONOMICS</t>
  </si>
  <si>
    <t>M.Phil</t>
  </si>
  <si>
    <t>066050128</t>
  </si>
  <si>
    <t>ALAGAPPA UNIVERSITY,KARAIKUDI</t>
  </si>
  <si>
    <t>Punjab Govt. TET Paper-II Passed</t>
  </si>
  <si>
    <t>Male</t>
  </si>
  <si>
    <t>Unmarried</t>
  </si>
  <si>
    <t>PHYSICS</t>
  </si>
  <si>
    <t>PUNJABI UNIVERSITY PATIALA</t>
  </si>
  <si>
    <t>MATHEMATICS</t>
  </si>
  <si>
    <t>BC</t>
  </si>
  <si>
    <t>G.N.D.U. AMRITSAR</t>
  </si>
  <si>
    <t>PUNJABI UNIVERSITY,PATIALA</t>
  </si>
  <si>
    <t>MOGA</t>
  </si>
  <si>
    <t>142001</t>
  </si>
  <si>
    <t>SURJIT KAUR</t>
  </si>
  <si>
    <t>A0014-00013013</t>
  </si>
  <si>
    <t>AMARPREET SINGH</t>
  </si>
  <si>
    <t>DALIP SINGH</t>
  </si>
  <si>
    <t>11 Sep 1984</t>
  </si>
  <si>
    <t>9888136299</t>
  </si>
  <si>
    <t>AMAR_11S@YAHOO.COM</t>
  </si>
  <si>
    <t>H.NO-1384,STREET NO.-5, NEW SODHI NAGAR,ZIRA ROAD, MOGA</t>
  </si>
  <si>
    <t>02-DM-375/50413</t>
  </si>
  <si>
    <t>PHYSICS, CHEMISTRY,MATHS</t>
  </si>
  <si>
    <t>P.U.CHANDIGARH</t>
  </si>
  <si>
    <t>2005.DA/A.1141/468264</t>
  </si>
  <si>
    <t>SHI(B)2009-23/1697</t>
  </si>
  <si>
    <t>TEACHING OF SCIENCE &amp;AMP;MATHS</t>
  </si>
  <si>
    <t>8110070009</t>
  </si>
  <si>
    <t>L.P.U. PHAGWARA(PUNJAB)</t>
  </si>
  <si>
    <t>EXECUTIVE MIGISTRATE/TEHSILDAR</t>
  </si>
  <si>
    <t>17 Dec 2012</t>
  </si>
  <si>
    <t xml:space="preserve"> Total Weightage</t>
  </si>
  <si>
    <t>Sr. No</t>
  </si>
  <si>
    <t>weightage of graduation 30%</t>
  </si>
  <si>
    <t>weightage of B.ed 30%</t>
  </si>
  <si>
    <t>weightage of Post Graduation 10%</t>
  </si>
  <si>
    <t>weightage of M-Phil 5%</t>
  </si>
  <si>
    <t>weightage of P.H.D 5 marks</t>
  </si>
  <si>
    <t>weightage of TET 20%</t>
  </si>
  <si>
    <t>A0014-00009294</t>
  </si>
  <si>
    <t>RAMANDEEP KAUR</t>
  </si>
  <si>
    <t>SWARN SINGH</t>
  </si>
  <si>
    <t>HARJIT KAUR</t>
  </si>
  <si>
    <t>25 Jun 1989</t>
  </si>
  <si>
    <t>7837344584</t>
  </si>
  <si>
    <t>RAMAN25689@REDIFFMAIL.COM</t>
  </si>
  <si>
    <t>H.NO. 4375 B, P.O. KHALSA COLLEGE, RANJIT PURA</t>
  </si>
  <si>
    <t>AMRITSAR</t>
  </si>
  <si>
    <t>143002</t>
  </si>
  <si>
    <t>2007.SW/A.723</t>
  </si>
  <si>
    <t>MATHS, PHYSICS, CHEMISTRY, PHC, ENGLISH</t>
  </si>
  <si>
    <t>GNDU</t>
  </si>
  <si>
    <t>MATHS, PHYSICAL SCIENCES</t>
  </si>
  <si>
    <t>MALOUT</t>
  </si>
  <si>
    <t>MUKTSAR SAHIB</t>
  </si>
  <si>
    <t>152107</t>
  </si>
  <si>
    <t>MATH</t>
  </si>
  <si>
    <t>A0014-00043866</t>
  </si>
  <si>
    <t>MANSI</t>
  </si>
  <si>
    <t>DEEPAK KUMAR MOOLRI</t>
  </si>
  <si>
    <t>SAROJ MOOLRI</t>
  </si>
  <si>
    <t>18 Nov 1986</t>
  </si>
  <si>
    <t>9888203749</t>
  </si>
  <si>
    <t>nishantmca07@gmail.com</t>
  </si>
  <si>
    <t>D/O DEEPAK MOOLRI, HOUSE # 2552, WEST CIRCULAR ROAD, MANDI NUMBER - 1, ABOHAR</t>
  </si>
  <si>
    <t>ABOHAR</t>
  </si>
  <si>
    <t>FAZILKA</t>
  </si>
  <si>
    <t>152116</t>
  </si>
  <si>
    <t>NISHANTMCA07@GMAIL.COM</t>
  </si>
  <si>
    <t>10105000551</t>
  </si>
  <si>
    <t>PHYSICS, CHEMISTRY, MATHEMATICS, ENGLISH, PUNJABI</t>
  </si>
  <si>
    <t>PANJAB UNIVERSITY</t>
  </si>
  <si>
    <t>2093</t>
  </si>
  <si>
    <t>MATHEMATICS, SCIENCE, PHILOSOPHY AND SOCIOLOGY, PSYCHOLOGY, TEACHING LEARNING PROCESS, SCHOOL MANAGEMENT, COMPUTER EDUCATION, GUIDANCE AND COUNSELING, SCHOOL LIBRARY SERVICES</t>
  </si>
  <si>
    <t>A0014-00023468</t>
  </si>
  <si>
    <t>SAPNA</t>
  </si>
  <si>
    <t>SATISH KUMAR</t>
  </si>
  <si>
    <t>NEELAM</t>
  </si>
  <si>
    <t>20 Jan 1989</t>
  </si>
  <si>
    <t>9463936484</t>
  </si>
  <si>
    <t>sapnasingla1989@gmail.com</t>
  </si>
  <si>
    <t>#121,ST.NO.3/2,GREEN AVENUE COLONY,BIBIWALA ROAD,BATHINDA</t>
  </si>
  <si>
    <t>SAPNASINGLA1989@GMAIL.COM</t>
  </si>
  <si>
    <t>GRC(B)2005-88</t>
  </si>
  <si>
    <t>PHYSICS,MATHEMATICS,CHEMISTRY,ENGLISH,PUNJABI</t>
  </si>
  <si>
    <t>2008.APH/A.12</t>
  </si>
  <si>
    <t>SOLID STATE PHYSICS,BASIC ELECTRONICS, QUANTUM MECHANICS, BASIC MATHEMATICS, NANOSENSOR AND NANODEVICES, ELEMENTS OF PHYSICAL CHEMISTRY</t>
  </si>
  <si>
    <t>GURU NANAK DEV UNIVERSITY AMRITSAR</t>
  </si>
  <si>
    <t>TEACHING OF MATHEMATICS,TEACHING OF PHYSICAL SCIENCE</t>
  </si>
  <si>
    <t>employees&amp;#39; state insurance corporation</t>
  </si>
  <si>
    <t>center govt.</t>
  </si>
  <si>
    <t>A0014-00014199</t>
  </si>
  <si>
    <t>SONAL</t>
  </si>
  <si>
    <t>SUBHASH CHANDER</t>
  </si>
  <si>
    <t>SUNITA RANI</t>
  </si>
  <si>
    <t>02 Mar 1989</t>
  </si>
  <si>
    <t>9646457101</t>
  </si>
  <si>
    <t>sweet.sonal286@gmail.com</t>
  </si>
  <si>
    <t>ST NO 4 W NO 4 JANDI WALA CHOWK MALOUT</t>
  </si>
  <si>
    <t>SWEET.SONAL286@GMAIL.COM</t>
  </si>
  <si>
    <t>15306000057</t>
  </si>
  <si>
    <t>MATH,ECO,ELEC HIN</t>
  </si>
  <si>
    <t>PU CHANDIGARH</t>
  </si>
  <si>
    <t>52001</t>
  </si>
  <si>
    <t>4064</t>
  </si>
  <si>
    <t>HINDI,MATH</t>
  </si>
  <si>
    <t>GOVT PRIMARY SCHOOL 1 GIDDERBAHA</t>
  </si>
  <si>
    <t>GOVT</t>
  </si>
  <si>
    <t>A0014-00011075</t>
  </si>
  <si>
    <t>NEERAJ KAUSHAL</t>
  </si>
  <si>
    <t>NARINDER KUMAR KAUSHAL</t>
  </si>
  <si>
    <t>ANITA KHULLAR</t>
  </si>
  <si>
    <t>10 Mar 1984</t>
  </si>
  <si>
    <t>9050705796</t>
  </si>
  <si>
    <t>NEERAJDUGGAL10@YAHOO.IN</t>
  </si>
  <si>
    <t>C/O DR. NARESH DUGGAL,W/O RITESH DUGGAL, PATIALA ROAD, BHADSON</t>
  </si>
  <si>
    <t>NABHA</t>
  </si>
  <si>
    <t>PATIALA</t>
  </si>
  <si>
    <t>147202</t>
  </si>
  <si>
    <t>79159</t>
  </si>
  <si>
    <t>ENG.,MATHS,COMPUTERS,STATS</t>
  </si>
  <si>
    <t>PUNJABI UNIV , PATIALA</t>
  </si>
  <si>
    <t>6330</t>
  </si>
  <si>
    <t>16605</t>
  </si>
  <si>
    <t>ENG,MATHS,EME,ALL COMPULSORY</t>
  </si>
  <si>
    <t>603033070458</t>
  </si>
  <si>
    <t>VINAYAKA MISSIONS UNIV.,SALEM</t>
  </si>
  <si>
    <t>A0014-00012795</t>
  </si>
  <si>
    <t>JAIDEEP SINGH</t>
  </si>
  <si>
    <t>BALRAJ SINGH</t>
  </si>
  <si>
    <t>SARBJEET KAUR</t>
  </si>
  <si>
    <t>13 Aug 1988</t>
  </si>
  <si>
    <t>9872550910</t>
  </si>
  <si>
    <t>jaideep_13@hotmail.co.uk</t>
  </si>
  <si>
    <t>H.NO- 351-L, MODEL TOWN</t>
  </si>
  <si>
    <t>LUDHIANA</t>
  </si>
  <si>
    <t>141002</t>
  </si>
  <si>
    <t>JAIDEEP_13@HOTMAIL.CO.UK</t>
  </si>
  <si>
    <t>14206000693</t>
  </si>
  <si>
    <t>PHYSICS, CHEMISTRY,MATHEMATICS,ENGLISH,PUNJABI</t>
  </si>
  <si>
    <t>09113072</t>
  </si>
  <si>
    <t>PHYSICS AND ELECTRONICS</t>
  </si>
  <si>
    <t>5657</t>
  </si>
  <si>
    <t>TEACHING OF MATHEMATICS,TEACHING OF SCIENCE,GUIDANCE AND COUNSELLING,COMPUTER EDUCATION,TEACHING-LEARNING PROCESS.THE LEARNER- NATURE &amp;AMP; DEVELOPMENT,EDUCATION OF CHILDREN WITH SPECIAL NEEDS</t>
  </si>
  <si>
    <t>GIDDERBAHA</t>
  </si>
  <si>
    <t>A0014-00008143</t>
  </si>
  <si>
    <t>PRABHJOT KAUR</t>
  </si>
  <si>
    <t>HOSHIAR SINGH</t>
  </si>
  <si>
    <t>CHARANJEET KAUR NAGI</t>
  </si>
  <si>
    <t>06 Aug 1988</t>
  </si>
  <si>
    <t>8281461539</t>
  </si>
  <si>
    <t>mechharjit@gmail.com</t>
  </si>
  <si>
    <t>#1847, STREET NO 8G2 DASMESH NAGAR</t>
  </si>
  <si>
    <t>08281461539</t>
  </si>
  <si>
    <t>MECHHARJIT@GMAIL.COM</t>
  </si>
  <si>
    <t>MC(P) 2006-1225</t>
  </si>
  <si>
    <t>PHYSICS, CHEMISTRY, MATHS</t>
  </si>
  <si>
    <t>PUNJABI UNIVERSITY</t>
  </si>
  <si>
    <t>APPLIED PHYSICS</t>
  </si>
  <si>
    <t>PHYSICAL SCIENCE</t>
  </si>
  <si>
    <t>A0014-00011161</t>
  </si>
  <si>
    <t>SUKHDEEP KAUR</t>
  </si>
  <si>
    <t>HARBANS SINGH</t>
  </si>
  <si>
    <t>KARMJEET KAUR</t>
  </si>
  <si>
    <t>18 Oct 1988</t>
  </si>
  <si>
    <t>8427121295</t>
  </si>
  <si>
    <t>sukhaulakh999@gmail.com</t>
  </si>
  <si>
    <t>SUKHDEEP KAUR D/O HARBANS SINGH,V.P.O.-CHAKGILJEWALA,VIA-RUPANA</t>
  </si>
  <si>
    <t>152032</t>
  </si>
  <si>
    <t>SUKHAULAKH999@GMAIL.COM</t>
  </si>
  <si>
    <t>15006000436</t>
  </si>
  <si>
    <t>ENG,PBC,ECONOMICS,MATHEMATICS,POLITICAL SCIENCE</t>
  </si>
  <si>
    <t>P.U., CHANDIGARH</t>
  </si>
  <si>
    <t>PU(P)2009-366</t>
  </si>
  <si>
    <t>PSE,LND,TLP,SMG,COE,GAC,POE,MAT,PBI,SEP,SEC,HSP,APN,CCA</t>
  </si>
  <si>
    <t>P.U.,CHANDIGARH</t>
  </si>
  <si>
    <t>A0014-00029378</t>
  </si>
  <si>
    <t>SUGANDHA MADAAN</t>
  </si>
  <si>
    <t>RAVINDER MADAAN</t>
  </si>
  <si>
    <t>SUNITA</t>
  </si>
  <si>
    <t>27 Apr 1988</t>
  </si>
  <si>
    <t>9417329810</t>
  </si>
  <si>
    <t>aruf.madaanam@gmail.com</t>
  </si>
  <si>
    <t>H.NO.4346, ST.NO.7, BADA PUL, NAI ABADI, ABOHAR</t>
  </si>
  <si>
    <t>SUGANDHAARORA60@GMAIL.COM</t>
  </si>
  <si>
    <t>10305000179</t>
  </si>
  <si>
    <t>ENG,PBC,ECO,MAT,OMS</t>
  </si>
  <si>
    <t>53011</t>
  </si>
  <si>
    <t>2062</t>
  </si>
  <si>
    <t>MATH,ENGLISH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</si>
</sst>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78" fontId="2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wrapText="1"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0" bestFit="1" customWidth="1"/>
    <col min="2" max="2" width="15.140625" style="0" bestFit="1" customWidth="1"/>
    <col min="3" max="3" width="20.140625" style="0" bestFit="1" customWidth="1"/>
    <col min="4" max="4" width="26.421875" style="0" bestFit="1" customWidth="1"/>
    <col min="5" max="5" width="23.00390625" style="0" bestFit="1" customWidth="1"/>
    <col min="6" max="6" width="11.421875" style="0" bestFit="1" customWidth="1"/>
    <col min="7" max="7" width="7.7109375" style="0" bestFit="1" customWidth="1"/>
    <col min="8" max="8" width="10.421875" style="0" bestFit="1" customWidth="1"/>
    <col min="9" max="9" width="8.8515625" style="0" bestFit="1" customWidth="1"/>
    <col min="10" max="10" width="7.7109375" style="0" bestFit="1" customWidth="1"/>
    <col min="11" max="11" width="8.8515625" style="0" bestFit="1" customWidth="1"/>
    <col min="12" max="14" width="14.28125" style="0" bestFit="1" customWidth="1"/>
    <col min="15" max="15" width="7.140625" style="0" bestFit="1" customWidth="1"/>
    <col min="16" max="16" width="7.7109375" style="0" bestFit="1" customWidth="1"/>
    <col min="17" max="17" width="11.00390625" style="0" bestFit="1" customWidth="1"/>
    <col min="18" max="18" width="30.7109375" style="0" bestFit="1" customWidth="1"/>
    <col min="19" max="19" width="81.7109375" style="0" bestFit="1" customWidth="1"/>
    <col min="20" max="20" width="12.57421875" style="0" bestFit="1" customWidth="1"/>
    <col min="21" max="21" width="15.421875" style="0" bestFit="1" customWidth="1"/>
    <col min="22" max="22" width="8.28125" style="0" bestFit="1" customWidth="1"/>
    <col min="23" max="23" width="12.00390625" style="0" bestFit="1" customWidth="1"/>
    <col min="24" max="24" width="32.57421875" style="0" bestFit="1" customWidth="1"/>
    <col min="25" max="25" width="81.7109375" style="0" bestFit="1" customWidth="1"/>
    <col min="26" max="26" width="12.57421875" style="0" bestFit="1" customWidth="1"/>
    <col min="27" max="27" width="15.421875" style="0" bestFit="1" customWidth="1"/>
    <col min="28" max="28" width="8.28125" style="0" bestFit="1" customWidth="1"/>
    <col min="29" max="29" width="12.00390625" style="0" bestFit="1" customWidth="1"/>
    <col min="30" max="30" width="32.57421875" style="0" bestFit="1" customWidth="1"/>
    <col min="31" max="31" width="10.8515625" style="0" bestFit="1" customWidth="1"/>
    <col min="33" max="33" width="18.140625" style="0" bestFit="1" customWidth="1"/>
    <col min="35" max="35" width="52.28125" style="0" bestFit="1" customWidth="1"/>
    <col min="36" max="36" width="28.28125" style="0" bestFit="1" customWidth="1"/>
    <col min="38" max="38" width="9.00390625" style="0" bestFit="1" customWidth="1"/>
    <col min="39" max="39" width="8.8515625" style="0" bestFit="1" customWidth="1"/>
    <col min="41" max="41" width="9.00390625" style="0" bestFit="1" customWidth="1"/>
    <col min="44" max="45" width="9.00390625" style="0" bestFit="1" customWidth="1"/>
    <col min="46" max="46" width="8.8515625" style="0" bestFit="1" customWidth="1"/>
    <col min="47" max="47" width="9.00390625" style="0" bestFit="1" customWidth="1"/>
    <col min="48" max="48" width="8.8515625" style="0" bestFit="1" customWidth="1"/>
    <col min="50" max="54" width="8.7109375" style="0" bestFit="1" customWidth="1"/>
    <col min="55" max="55" width="8.8515625" style="0" bestFit="1" customWidth="1"/>
    <col min="56" max="56" width="9.00390625" style="0" bestFit="1" customWidth="1"/>
    <col min="57" max="57" width="8.8515625" style="0" bestFit="1" customWidth="1"/>
    <col min="58" max="58" width="15.28125" style="0" bestFit="1" customWidth="1"/>
    <col min="59" max="59" width="8.7109375" style="0" bestFit="1" customWidth="1"/>
    <col min="60" max="60" width="22.140625" style="0" bestFit="1" customWidth="1"/>
    <col min="61" max="61" width="8.7109375" style="0" bestFit="1" customWidth="1"/>
    <col min="62" max="62" width="146.140625" style="0" bestFit="1" customWidth="1"/>
    <col min="63" max="63" width="38.28125" style="0" bestFit="1" customWidth="1"/>
    <col min="64" max="64" width="8.8515625" style="0" bestFit="1" customWidth="1"/>
    <col min="65" max="65" width="9.00390625" style="0" bestFit="1" customWidth="1"/>
    <col min="66" max="67" width="8.8515625" style="0" bestFit="1" customWidth="1"/>
    <col min="68" max="68" width="8.7109375" style="0" bestFit="1" customWidth="1"/>
    <col min="69" max="69" width="18.28125" style="0" bestFit="1" customWidth="1"/>
    <col min="70" max="70" width="8.7109375" style="0" bestFit="1" customWidth="1"/>
    <col min="71" max="71" width="211.421875" style="0" bestFit="1" customWidth="1"/>
    <col min="72" max="72" width="28.28125" style="0" bestFit="1" customWidth="1"/>
    <col min="73" max="73" width="8.8515625" style="0" bestFit="1" customWidth="1"/>
    <col min="74" max="74" width="9.00390625" style="0" bestFit="1" customWidth="1"/>
    <col min="75" max="75" width="8.8515625" style="0" bestFit="1" customWidth="1"/>
    <col min="76" max="76" width="9.00390625" style="0" bestFit="1" customWidth="1"/>
    <col min="77" max="77" width="8.7109375" style="0" bestFit="1" customWidth="1"/>
    <col min="78" max="78" width="8.00390625" style="0" bestFit="1" customWidth="1"/>
    <col min="79" max="79" width="8.7109375" style="0" bestFit="1" customWidth="1"/>
    <col min="80" max="80" width="8.421875" style="0" bestFit="1" customWidth="1"/>
    <col min="81" max="81" width="8.7109375" style="0" bestFit="1" customWidth="1"/>
    <col min="82" max="82" width="8.8515625" style="0" bestFit="1" customWidth="1"/>
    <col min="83" max="83" width="9.00390625" style="0" bestFit="1" customWidth="1"/>
    <col min="84" max="86" width="8.8515625" style="0" bestFit="1" customWidth="1"/>
    <col min="87" max="87" width="9.00390625" style="0" bestFit="1" customWidth="1"/>
    <col min="88" max="91" width="8.8515625" style="0" bestFit="1" customWidth="1"/>
    <col min="92" max="92" width="9.00390625" style="0" bestFit="1" customWidth="1"/>
    <col min="93" max="94" width="8.8515625" style="0" bestFit="1" customWidth="1"/>
    <col min="95" max="95" width="8.7109375" style="0" bestFit="1" customWidth="1"/>
    <col min="96" max="96" width="8.140625" style="0" bestFit="1" customWidth="1"/>
    <col min="97" max="97" width="8.7109375" style="0" bestFit="1" customWidth="1"/>
    <col min="98" max="98" width="8.421875" style="0" bestFit="1" customWidth="1"/>
    <col min="99" max="99" width="8.7109375" style="0" bestFit="1" customWidth="1"/>
    <col min="100" max="100" width="8.8515625" style="0" bestFit="1" customWidth="1"/>
    <col min="101" max="101" width="9.00390625" style="0" bestFit="1" customWidth="1"/>
    <col min="102" max="102" width="8.8515625" style="0" bestFit="1" customWidth="1"/>
    <col min="104" max="104" width="8.7109375" style="0" bestFit="1" customWidth="1"/>
    <col min="105" max="105" width="13.140625" style="0" bestFit="1" customWidth="1"/>
    <col min="106" max="106" width="8.7109375" style="0" bestFit="1" customWidth="1"/>
    <col min="107" max="107" width="14.140625" style="0" bestFit="1" customWidth="1"/>
    <col min="108" max="108" width="32.28125" style="0" bestFit="1" customWidth="1"/>
    <col min="109" max="109" width="8.8515625" style="0" bestFit="1" customWidth="1"/>
    <col min="111" max="111" width="8.8515625" style="0" bestFit="1" customWidth="1"/>
    <col min="112" max="112" width="9.00390625" style="0" bestFit="1" customWidth="1"/>
    <col min="113" max="113" width="8.8515625" style="0" bestFit="1" customWidth="1"/>
    <col min="115" max="115" width="8.7109375" style="0" bestFit="1" customWidth="1"/>
    <col min="116" max="118" width="8.8515625" style="0" bestFit="1" customWidth="1"/>
    <col min="119" max="119" width="9.00390625" style="0" bestFit="1" customWidth="1"/>
    <col min="120" max="121" width="8.8515625" style="0" bestFit="1" customWidth="1"/>
    <col min="123" max="123" width="9.00390625" style="0" bestFit="1" customWidth="1"/>
    <col min="124" max="124" width="8.421875" style="0" bestFit="1" customWidth="1"/>
    <col min="125" max="125" width="8.7109375" style="0" bestFit="1" customWidth="1"/>
    <col min="126" max="126" width="30.421875" style="0" bestFit="1" customWidth="1"/>
    <col min="127" max="128" width="8.7109375" style="0" bestFit="1" customWidth="1"/>
    <col min="129" max="130" width="9.00390625" style="0" bestFit="1" customWidth="1"/>
    <col min="131" max="132" width="8.8515625" style="0" bestFit="1" customWidth="1"/>
    <col min="133" max="134" width="8.57421875" style="0" bestFit="1" customWidth="1"/>
    <col min="135" max="135" width="32.421875" style="0" bestFit="1" customWidth="1"/>
    <col min="136" max="136" width="11.140625" style="0" bestFit="1" customWidth="1"/>
    <col min="137" max="137" width="9.00390625" style="0" bestFit="1" customWidth="1"/>
    <col min="138" max="138" width="8.57421875" style="0" bestFit="1" customWidth="1"/>
    <col min="139" max="139" width="5.28125" style="0" bestFit="1" customWidth="1"/>
    <col min="140" max="140" width="7.28125" style="0" bestFit="1" customWidth="1"/>
    <col min="141" max="141" width="7.421875" style="0" bestFit="1" customWidth="1"/>
    <col min="143" max="144" width="8.57421875" style="0" bestFit="1" customWidth="1"/>
    <col min="145" max="145" width="8.421875" style="0" bestFit="1" customWidth="1"/>
    <col min="146" max="146" width="7.421875" style="0" bestFit="1" customWidth="1"/>
    <col min="147" max="147" width="9.00390625" style="0" bestFit="1" customWidth="1"/>
    <col min="148" max="149" width="8.57421875" style="0" bestFit="1" customWidth="1"/>
    <col min="150" max="150" width="8.421875" style="0" bestFit="1" customWidth="1"/>
    <col min="151" max="151" width="7.421875" style="0" bestFit="1" customWidth="1"/>
    <col min="152" max="152" width="7.140625" style="0" bestFit="1" customWidth="1"/>
    <col min="153" max="153" width="8.7109375" style="0" bestFit="1" customWidth="1"/>
    <col min="154" max="155" width="8.28125" style="0" bestFit="1" customWidth="1"/>
    <col min="156" max="156" width="8.421875" style="0" bestFit="1" customWidth="1"/>
    <col min="157" max="157" width="7.421875" style="0" bestFit="1" customWidth="1"/>
    <col min="158" max="158" width="12.8515625" style="0" bestFit="1" customWidth="1"/>
    <col min="159" max="159" width="41.421875" style="0" bestFit="1" customWidth="1"/>
    <col min="160" max="160" width="11.5742187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70" max="170" width="8.57421875" style="0" bestFit="1" customWidth="1"/>
  </cols>
  <sheetData>
    <row r="1" spans="1:170" s="2" customFormat="1" ht="75">
      <c r="A1" s="2" t="s">
        <v>202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3" t="s">
        <v>203</v>
      </c>
      <c r="FI1" s="3" t="s">
        <v>204</v>
      </c>
      <c r="FJ1" s="3" t="s">
        <v>205</v>
      </c>
      <c r="FK1" s="3" t="s">
        <v>206</v>
      </c>
      <c r="FL1" s="4" t="s">
        <v>207</v>
      </c>
      <c r="FM1" s="3" t="s">
        <v>208</v>
      </c>
      <c r="FN1" s="3" t="s">
        <v>201</v>
      </c>
    </row>
    <row r="2" spans="1:170" s="1" customFormat="1" ht="21.75" customHeight="1">
      <c r="A2" s="1">
        <v>1</v>
      </c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148</v>
      </c>
      <c r="I2" s="1" t="s">
        <v>149</v>
      </c>
      <c r="J2" s="1" t="s">
        <v>149</v>
      </c>
      <c r="K2" s="1" t="s">
        <v>150</v>
      </c>
      <c r="L2" s="1" t="s">
        <v>151</v>
      </c>
      <c r="M2" s="1" t="s">
        <v>151</v>
      </c>
      <c r="N2" s="1" t="s">
        <v>151</v>
      </c>
      <c r="O2" s="1" t="s">
        <v>152</v>
      </c>
      <c r="P2" s="1" t="s">
        <v>152</v>
      </c>
      <c r="Q2" s="1" t="s">
        <v>153</v>
      </c>
      <c r="R2" s="1" t="s">
        <v>154</v>
      </c>
      <c r="S2" s="1" t="s">
        <v>155</v>
      </c>
      <c r="T2" s="1" t="s">
        <v>156</v>
      </c>
      <c r="U2" s="1" t="s">
        <v>156</v>
      </c>
      <c r="V2" s="1" t="s">
        <v>157</v>
      </c>
      <c r="W2" s="1" t="s">
        <v>153</v>
      </c>
      <c r="X2" s="1" t="s">
        <v>158</v>
      </c>
      <c r="Y2" s="1" t="s">
        <v>155</v>
      </c>
      <c r="Z2" s="1" t="s">
        <v>156</v>
      </c>
      <c r="AA2" s="1" t="s">
        <v>156</v>
      </c>
      <c r="AB2" s="1" t="s">
        <v>157</v>
      </c>
      <c r="AC2" s="1" t="s">
        <v>153</v>
      </c>
      <c r="AD2" s="1" t="s">
        <v>158</v>
      </c>
      <c r="AE2" s="1" t="s">
        <v>159</v>
      </c>
      <c r="AF2" s="1" t="s">
        <v>149</v>
      </c>
      <c r="AG2" s="1" t="s">
        <v>160</v>
      </c>
      <c r="AH2" s="1">
        <v>1997</v>
      </c>
      <c r="AI2" s="1" t="s">
        <v>161</v>
      </c>
      <c r="AJ2" s="1" t="s">
        <v>162</v>
      </c>
      <c r="AK2" s="1">
        <v>1743</v>
      </c>
      <c r="AL2" s="1">
        <v>2400</v>
      </c>
      <c r="AM2" s="1">
        <v>72.62</v>
      </c>
      <c r="BF2" s="1" t="s">
        <v>163</v>
      </c>
      <c r="BG2" s="1" t="s">
        <v>149</v>
      </c>
      <c r="BH2" s="1" t="s">
        <v>164</v>
      </c>
      <c r="BI2" s="1">
        <v>1999</v>
      </c>
      <c r="BJ2" s="1" t="s">
        <v>165</v>
      </c>
      <c r="BK2" s="1" t="s">
        <v>162</v>
      </c>
      <c r="BL2" s="1">
        <v>615</v>
      </c>
      <c r="BM2" s="1">
        <v>800</v>
      </c>
      <c r="BN2" s="1">
        <v>76.88</v>
      </c>
      <c r="BO2" s="1" t="s">
        <v>166</v>
      </c>
      <c r="BP2" s="1" t="s">
        <v>149</v>
      </c>
      <c r="BQ2" s="1" t="s">
        <v>167</v>
      </c>
      <c r="BR2" s="1">
        <v>2013</v>
      </c>
      <c r="BS2" s="1" t="s">
        <v>168</v>
      </c>
      <c r="BT2" s="1" t="s">
        <v>162</v>
      </c>
      <c r="BU2" s="1">
        <v>923</v>
      </c>
      <c r="BV2" s="1">
        <v>1200</v>
      </c>
      <c r="BW2" s="1">
        <v>76.92</v>
      </c>
      <c r="CY2" s="1" t="s">
        <v>169</v>
      </c>
      <c r="CZ2" s="1" t="s">
        <v>149</v>
      </c>
      <c r="DA2" s="1" t="s">
        <v>170</v>
      </c>
      <c r="DB2" s="1">
        <v>2008</v>
      </c>
      <c r="DC2" s="1" t="s">
        <v>165</v>
      </c>
      <c r="DD2" s="1" t="s">
        <v>171</v>
      </c>
      <c r="DE2" s="1">
        <v>316</v>
      </c>
      <c r="DF2" s="1">
        <v>500</v>
      </c>
      <c r="DG2" s="1">
        <v>63.2</v>
      </c>
      <c r="DV2" s="1" t="s">
        <v>172</v>
      </c>
      <c r="DW2" s="1" t="s">
        <v>149</v>
      </c>
      <c r="DX2" s="1">
        <v>2013</v>
      </c>
      <c r="DY2" s="1">
        <v>94</v>
      </c>
      <c r="DZ2" s="1">
        <v>150</v>
      </c>
      <c r="EA2" s="1">
        <v>62.67</v>
      </c>
      <c r="FH2" s="5">
        <f aca="true" t="shared" si="0" ref="FH2:FH12">(AK2/AL2)*30</f>
        <v>21.787499999999998</v>
      </c>
      <c r="FI2" s="5">
        <f aca="true" t="shared" si="1" ref="FI2:FI12">(BU2/BV2)*30</f>
        <v>23.075</v>
      </c>
      <c r="FJ2" s="5">
        <f aca="true" t="shared" si="2" ref="FJ2:FJ12">(BL2/BM2)*10</f>
        <v>7.6875</v>
      </c>
      <c r="FK2" s="5">
        <f>(DE2/DF2)*5</f>
        <v>3.16</v>
      </c>
      <c r="FL2" s="6"/>
      <c r="FM2" s="5">
        <f aca="true" t="shared" si="3" ref="FM2:FM12">(DY2/DZ2)*20</f>
        <v>12.533333333333335</v>
      </c>
      <c r="FN2" s="5">
        <f aca="true" t="shared" si="4" ref="FN2:FN12">SUM(FH2:FM2)</f>
        <v>68.24333333333333</v>
      </c>
    </row>
    <row r="3" spans="1:170" s="1" customFormat="1" ht="21.75" customHeight="1">
      <c r="A3" s="1">
        <v>2</v>
      </c>
      <c r="B3" s="1" t="s">
        <v>184</v>
      </c>
      <c r="C3" s="1" t="s">
        <v>185</v>
      </c>
      <c r="D3" s="1" t="s">
        <v>186</v>
      </c>
      <c r="E3" s="1" t="s">
        <v>183</v>
      </c>
      <c r="F3" s="1" t="s">
        <v>187</v>
      </c>
      <c r="G3" s="1" t="s">
        <v>173</v>
      </c>
      <c r="H3" s="1" t="s">
        <v>148</v>
      </c>
      <c r="I3" s="1" t="s">
        <v>149</v>
      </c>
      <c r="J3" s="1" t="s">
        <v>149</v>
      </c>
      <c r="K3" s="1" t="s">
        <v>178</v>
      </c>
      <c r="L3" s="1" t="s">
        <v>151</v>
      </c>
      <c r="M3" s="1" t="s">
        <v>151</v>
      </c>
      <c r="N3" s="1" t="s">
        <v>151</v>
      </c>
      <c r="O3" s="1" t="s">
        <v>152</v>
      </c>
      <c r="P3" s="1" t="s">
        <v>152</v>
      </c>
      <c r="Q3" s="1" t="s">
        <v>188</v>
      </c>
      <c r="R3" s="1" t="s">
        <v>189</v>
      </c>
      <c r="S3" s="1" t="s">
        <v>190</v>
      </c>
      <c r="T3" s="1" t="s">
        <v>181</v>
      </c>
      <c r="U3" s="1" t="s">
        <v>181</v>
      </c>
      <c r="V3" s="1" t="s">
        <v>182</v>
      </c>
      <c r="W3" s="1" t="s">
        <v>188</v>
      </c>
      <c r="X3" s="1" t="s">
        <v>189</v>
      </c>
      <c r="Y3" s="1" t="s">
        <v>190</v>
      </c>
      <c r="Z3" s="1" t="s">
        <v>181</v>
      </c>
      <c r="AA3" s="1" t="s">
        <v>181</v>
      </c>
      <c r="AB3" s="1" t="s">
        <v>182</v>
      </c>
      <c r="AC3" s="1" t="s">
        <v>188</v>
      </c>
      <c r="AD3" s="1" t="s">
        <v>189</v>
      </c>
      <c r="AE3" s="1" t="s">
        <v>159</v>
      </c>
      <c r="AF3" s="1" t="s">
        <v>149</v>
      </c>
      <c r="AG3" s="1" t="s">
        <v>191</v>
      </c>
      <c r="AH3" s="1">
        <v>2005</v>
      </c>
      <c r="AI3" s="1" t="s">
        <v>192</v>
      </c>
      <c r="AJ3" s="1" t="s">
        <v>193</v>
      </c>
      <c r="AK3" s="1">
        <v>1468</v>
      </c>
      <c r="AL3" s="1">
        <v>2000</v>
      </c>
      <c r="AM3" s="1">
        <v>73.4</v>
      </c>
      <c r="BF3" s="1" t="s">
        <v>163</v>
      </c>
      <c r="BG3" s="1" t="s">
        <v>149</v>
      </c>
      <c r="BH3" s="1" t="s">
        <v>194</v>
      </c>
      <c r="BI3" s="1">
        <v>2007</v>
      </c>
      <c r="BJ3" s="1" t="s">
        <v>175</v>
      </c>
      <c r="BK3" s="1" t="s">
        <v>179</v>
      </c>
      <c r="BL3" s="1">
        <v>861</v>
      </c>
      <c r="BM3" s="1">
        <v>1200</v>
      </c>
      <c r="BN3" s="1">
        <v>71.75</v>
      </c>
      <c r="BO3" s="1" t="s">
        <v>166</v>
      </c>
      <c r="BP3" s="1" t="s">
        <v>149</v>
      </c>
      <c r="BQ3" s="1" t="s">
        <v>195</v>
      </c>
      <c r="BR3" s="1">
        <v>2010</v>
      </c>
      <c r="BS3" s="1" t="s">
        <v>196</v>
      </c>
      <c r="BT3" s="1" t="s">
        <v>176</v>
      </c>
      <c r="BU3" s="1">
        <v>867</v>
      </c>
      <c r="BV3" s="1">
        <v>1200</v>
      </c>
      <c r="BW3" s="1">
        <v>72.25</v>
      </c>
      <c r="CY3" s="1" t="s">
        <v>169</v>
      </c>
      <c r="CZ3" s="1" t="s">
        <v>149</v>
      </c>
      <c r="DA3" s="1" t="s">
        <v>197</v>
      </c>
      <c r="DB3" s="1">
        <v>2008</v>
      </c>
      <c r="DC3" s="1" t="s">
        <v>175</v>
      </c>
      <c r="DD3" s="1" t="s">
        <v>198</v>
      </c>
      <c r="DE3" s="1">
        <v>70.55</v>
      </c>
      <c r="DF3" s="1">
        <v>100</v>
      </c>
      <c r="DG3" s="1">
        <v>70.55</v>
      </c>
      <c r="DV3" s="1" t="s">
        <v>172</v>
      </c>
      <c r="DW3" s="1" t="s">
        <v>149</v>
      </c>
      <c r="DX3" s="1">
        <v>2013</v>
      </c>
      <c r="DY3" s="1">
        <v>96</v>
      </c>
      <c r="DZ3" s="1">
        <v>150</v>
      </c>
      <c r="EA3" s="1">
        <v>64</v>
      </c>
      <c r="EB3" s="1" t="s">
        <v>178</v>
      </c>
      <c r="EC3" s="1" t="s">
        <v>181</v>
      </c>
      <c r="ED3" s="1" t="s">
        <v>181</v>
      </c>
      <c r="EE3" s="1" t="s">
        <v>199</v>
      </c>
      <c r="EF3" s="1" t="s">
        <v>200</v>
      </c>
      <c r="FH3" s="5">
        <f t="shared" si="0"/>
        <v>22.02</v>
      </c>
      <c r="FI3" s="5">
        <f t="shared" si="1"/>
        <v>21.675</v>
      </c>
      <c r="FJ3" s="5">
        <f t="shared" si="2"/>
        <v>7.175000000000001</v>
      </c>
      <c r="FK3" s="5">
        <f>(DE3/DF3)*5</f>
        <v>3.5275</v>
      </c>
      <c r="FL3" s="6"/>
      <c r="FM3" s="5">
        <f t="shared" si="3"/>
        <v>12.8</v>
      </c>
      <c r="FN3" s="5">
        <f t="shared" si="4"/>
        <v>67.1975</v>
      </c>
    </row>
    <row r="4" spans="1:170" s="1" customFormat="1" ht="21.75" customHeight="1">
      <c r="A4" s="1">
        <v>3</v>
      </c>
      <c r="B4" s="1" t="s">
        <v>209</v>
      </c>
      <c r="C4" s="1" t="s">
        <v>210</v>
      </c>
      <c r="D4" s="1" t="s">
        <v>211</v>
      </c>
      <c r="E4" s="1" t="s">
        <v>212</v>
      </c>
      <c r="F4" s="1" t="s">
        <v>213</v>
      </c>
      <c r="G4" s="1" t="s">
        <v>147</v>
      </c>
      <c r="H4" s="1" t="s">
        <v>174</v>
      </c>
      <c r="I4" s="1" t="s">
        <v>149</v>
      </c>
      <c r="J4" s="1" t="s">
        <v>149</v>
      </c>
      <c r="K4" s="1" t="s">
        <v>150</v>
      </c>
      <c r="L4" s="1" t="s">
        <v>151</v>
      </c>
      <c r="M4" s="1" t="s">
        <v>151</v>
      </c>
      <c r="N4" s="1" t="s">
        <v>151</v>
      </c>
      <c r="O4" s="1" t="s">
        <v>152</v>
      </c>
      <c r="P4" s="1" t="s">
        <v>152</v>
      </c>
      <c r="Q4" s="1" t="s">
        <v>214</v>
      </c>
      <c r="R4" s="1" t="s">
        <v>215</v>
      </c>
      <c r="S4" s="1" t="s">
        <v>216</v>
      </c>
      <c r="T4" s="1" t="s">
        <v>217</v>
      </c>
      <c r="U4" s="1" t="s">
        <v>217</v>
      </c>
      <c r="V4" s="1" t="s">
        <v>218</v>
      </c>
      <c r="W4" s="1" t="s">
        <v>214</v>
      </c>
      <c r="X4" s="1" t="s">
        <v>215</v>
      </c>
      <c r="Y4" s="1" t="s">
        <v>216</v>
      </c>
      <c r="Z4" s="1" t="s">
        <v>217</v>
      </c>
      <c r="AA4" s="1" t="s">
        <v>217</v>
      </c>
      <c r="AB4" s="1" t="s">
        <v>218</v>
      </c>
      <c r="AC4" s="1" t="s">
        <v>214</v>
      </c>
      <c r="AD4" s="1" t="s">
        <v>215</v>
      </c>
      <c r="AE4" s="1" t="s">
        <v>159</v>
      </c>
      <c r="AF4" s="1" t="s">
        <v>149</v>
      </c>
      <c r="AG4" s="1" t="s">
        <v>219</v>
      </c>
      <c r="AH4" s="1">
        <v>2010</v>
      </c>
      <c r="AI4" s="1" t="s">
        <v>220</v>
      </c>
      <c r="AJ4" s="1" t="s">
        <v>221</v>
      </c>
      <c r="AK4" s="1">
        <v>1806</v>
      </c>
      <c r="AL4" s="1">
        <v>2400</v>
      </c>
      <c r="AM4" s="1">
        <v>75.25</v>
      </c>
      <c r="BF4" s="1" t="s">
        <v>163</v>
      </c>
      <c r="BG4" s="1" t="s">
        <v>149</v>
      </c>
      <c r="BH4" s="1" t="s">
        <v>219</v>
      </c>
      <c r="BI4" s="1">
        <v>2012</v>
      </c>
      <c r="BJ4" s="1" t="s">
        <v>177</v>
      </c>
      <c r="BK4" s="1" t="s">
        <v>221</v>
      </c>
      <c r="BL4" s="1">
        <v>1959</v>
      </c>
      <c r="BM4" s="1">
        <v>2400</v>
      </c>
      <c r="BN4" s="1">
        <v>81.62</v>
      </c>
      <c r="BO4" s="1" t="s">
        <v>166</v>
      </c>
      <c r="BP4" s="1" t="s">
        <v>149</v>
      </c>
      <c r="BQ4" s="1" t="s">
        <v>219</v>
      </c>
      <c r="BR4" s="1">
        <v>2013</v>
      </c>
      <c r="BS4" s="1" t="s">
        <v>222</v>
      </c>
      <c r="BT4" s="1" t="s">
        <v>221</v>
      </c>
      <c r="BU4" s="1">
        <v>766</v>
      </c>
      <c r="BV4" s="1">
        <v>1000</v>
      </c>
      <c r="BW4" s="1">
        <v>76.6</v>
      </c>
      <c r="DV4" s="1" t="s">
        <v>172</v>
      </c>
      <c r="DW4" s="1" t="s">
        <v>149</v>
      </c>
      <c r="DX4" s="1">
        <v>2013</v>
      </c>
      <c r="DY4" s="1">
        <v>100</v>
      </c>
      <c r="DZ4" s="1">
        <v>150</v>
      </c>
      <c r="EA4" s="1">
        <v>66.67</v>
      </c>
      <c r="FH4" s="5">
        <f t="shared" si="0"/>
        <v>22.575</v>
      </c>
      <c r="FI4" s="5">
        <f t="shared" si="1"/>
        <v>22.98</v>
      </c>
      <c r="FJ4" s="5">
        <f t="shared" si="2"/>
        <v>8.1625</v>
      </c>
      <c r="FK4" s="5"/>
      <c r="FL4" s="6"/>
      <c r="FM4" s="5">
        <f t="shared" si="3"/>
        <v>13.333333333333332</v>
      </c>
      <c r="FN4" s="5">
        <f t="shared" si="4"/>
        <v>67.05083333333333</v>
      </c>
    </row>
    <row r="5" spans="1:170" s="1" customFormat="1" ht="21.75" customHeight="1">
      <c r="A5" s="1">
        <v>4</v>
      </c>
      <c r="B5" s="1" t="s">
        <v>227</v>
      </c>
      <c r="C5" s="1" t="s">
        <v>228</v>
      </c>
      <c r="D5" s="1" t="s">
        <v>229</v>
      </c>
      <c r="E5" s="1" t="s">
        <v>230</v>
      </c>
      <c r="F5" s="1" t="s">
        <v>231</v>
      </c>
      <c r="G5" s="1" t="s">
        <v>147</v>
      </c>
      <c r="H5" s="1" t="s">
        <v>148</v>
      </c>
      <c r="I5" s="1" t="s">
        <v>149</v>
      </c>
      <c r="J5" s="1" t="s">
        <v>149</v>
      </c>
      <c r="K5" s="1" t="s">
        <v>150</v>
      </c>
      <c r="L5" s="1" t="s">
        <v>151</v>
      </c>
      <c r="M5" s="1" t="s">
        <v>151</v>
      </c>
      <c r="N5" s="1" t="s">
        <v>151</v>
      </c>
      <c r="O5" s="1" t="s">
        <v>152</v>
      </c>
      <c r="P5" s="1" t="s">
        <v>152</v>
      </c>
      <c r="Q5" s="1" t="s">
        <v>232</v>
      </c>
      <c r="R5" s="1" t="s">
        <v>233</v>
      </c>
      <c r="S5" s="1" t="s">
        <v>234</v>
      </c>
      <c r="T5" s="1" t="s">
        <v>235</v>
      </c>
      <c r="U5" s="1" t="s">
        <v>236</v>
      </c>
      <c r="V5" s="1" t="s">
        <v>237</v>
      </c>
      <c r="W5" s="1" t="s">
        <v>232</v>
      </c>
      <c r="X5" s="1" t="s">
        <v>238</v>
      </c>
      <c r="Y5" s="1" t="s">
        <v>234</v>
      </c>
      <c r="Z5" s="1" t="s">
        <v>235</v>
      </c>
      <c r="AA5" s="1" t="s">
        <v>236</v>
      </c>
      <c r="AB5" s="1" t="s">
        <v>237</v>
      </c>
      <c r="AC5" s="1" t="s">
        <v>232</v>
      </c>
      <c r="AD5" s="1" t="s">
        <v>238</v>
      </c>
      <c r="AE5" s="1" t="s">
        <v>159</v>
      </c>
      <c r="AF5" s="1" t="s">
        <v>149</v>
      </c>
      <c r="AG5" s="1" t="s">
        <v>239</v>
      </c>
      <c r="AH5" s="1">
        <v>2008</v>
      </c>
      <c r="AI5" s="1" t="s">
        <v>240</v>
      </c>
      <c r="AJ5" s="1" t="s">
        <v>241</v>
      </c>
      <c r="AK5" s="1">
        <v>1522</v>
      </c>
      <c r="AL5" s="1">
        <v>2000</v>
      </c>
      <c r="AM5" s="1">
        <v>76.1</v>
      </c>
      <c r="BF5" s="1" t="s">
        <v>163</v>
      </c>
      <c r="BG5" s="1" t="s">
        <v>149</v>
      </c>
      <c r="BH5" s="1" t="s">
        <v>239</v>
      </c>
      <c r="BI5" s="1">
        <v>2010</v>
      </c>
      <c r="BJ5" s="1" t="s">
        <v>177</v>
      </c>
      <c r="BK5" s="1" t="s">
        <v>241</v>
      </c>
      <c r="BL5" s="1">
        <v>622</v>
      </c>
      <c r="BM5" s="1">
        <v>1000</v>
      </c>
      <c r="BN5" s="1">
        <v>62.2</v>
      </c>
      <c r="BO5" s="1" t="s">
        <v>166</v>
      </c>
      <c r="BP5" s="1" t="s">
        <v>149</v>
      </c>
      <c r="BQ5" s="1" t="s">
        <v>242</v>
      </c>
      <c r="BR5" s="1">
        <v>2011</v>
      </c>
      <c r="BS5" s="1" t="s">
        <v>243</v>
      </c>
      <c r="BT5" s="1" t="s">
        <v>241</v>
      </c>
      <c r="BU5" s="1">
        <v>821</v>
      </c>
      <c r="BV5" s="1">
        <v>1000</v>
      </c>
      <c r="BW5" s="1">
        <v>82.1</v>
      </c>
      <c r="DV5" s="1" t="s">
        <v>172</v>
      </c>
      <c r="DW5" s="1" t="s">
        <v>149</v>
      </c>
      <c r="DX5" s="1">
        <v>2013</v>
      </c>
      <c r="DY5" s="1">
        <v>93</v>
      </c>
      <c r="DZ5" s="1">
        <v>150</v>
      </c>
      <c r="EA5" s="1">
        <v>62</v>
      </c>
      <c r="FH5" s="5">
        <f t="shared" si="0"/>
        <v>22.830000000000002</v>
      </c>
      <c r="FI5" s="5">
        <f t="shared" si="1"/>
        <v>24.63</v>
      </c>
      <c r="FJ5" s="5">
        <f t="shared" si="2"/>
        <v>6.22</v>
      </c>
      <c r="FK5" s="5"/>
      <c r="FL5" s="6"/>
      <c r="FM5" s="5">
        <f t="shared" si="3"/>
        <v>12.4</v>
      </c>
      <c r="FN5" s="5">
        <f t="shared" si="4"/>
        <v>66.08</v>
      </c>
    </row>
    <row r="6" spans="1:170" s="1" customFormat="1" ht="21.75" customHeight="1">
      <c r="A6" s="1">
        <v>5</v>
      </c>
      <c r="B6" s="1" t="s">
        <v>244</v>
      </c>
      <c r="C6" s="1" t="s">
        <v>245</v>
      </c>
      <c r="D6" s="1" t="s">
        <v>246</v>
      </c>
      <c r="E6" s="1" t="s">
        <v>247</v>
      </c>
      <c r="F6" s="1" t="s">
        <v>248</v>
      </c>
      <c r="G6" s="1" t="s">
        <v>147</v>
      </c>
      <c r="H6" s="1" t="s">
        <v>174</v>
      </c>
      <c r="I6" s="1" t="s">
        <v>149</v>
      </c>
      <c r="J6" s="1" t="s">
        <v>149</v>
      </c>
      <c r="K6" s="1" t="s">
        <v>150</v>
      </c>
      <c r="L6" s="1" t="s">
        <v>151</v>
      </c>
      <c r="M6" s="1" t="s">
        <v>151</v>
      </c>
      <c r="N6" s="1" t="s">
        <v>151</v>
      </c>
      <c r="O6" s="1" t="s">
        <v>152</v>
      </c>
      <c r="P6" s="1" t="s">
        <v>149</v>
      </c>
      <c r="Q6" s="1" t="s">
        <v>249</v>
      </c>
      <c r="R6" s="1" t="s">
        <v>250</v>
      </c>
      <c r="S6" s="1" t="s">
        <v>251</v>
      </c>
      <c r="T6" s="1" t="s">
        <v>156</v>
      </c>
      <c r="U6" s="1" t="s">
        <v>156</v>
      </c>
      <c r="V6" s="1" t="s">
        <v>157</v>
      </c>
      <c r="W6" s="1" t="s">
        <v>249</v>
      </c>
      <c r="X6" s="1" t="s">
        <v>252</v>
      </c>
      <c r="Y6" s="1" t="s">
        <v>251</v>
      </c>
      <c r="Z6" s="1" t="s">
        <v>156</v>
      </c>
      <c r="AA6" s="1" t="s">
        <v>156</v>
      </c>
      <c r="AB6" s="1" t="s">
        <v>157</v>
      </c>
      <c r="AC6" s="1" t="s">
        <v>249</v>
      </c>
      <c r="AD6" s="1" t="s">
        <v>252</v>
      </c>
      <c r="AE6" s="1" t="s">
        <v>159</v>
      </c>
      <c r="AF6" s="1" t="s">
        <v>149</v>
      </c>
      <c r="AG6" s="1" t="s">
        <v>253</v>
      </c>
      <c r="AH6" s="1">
        <v>2008</v>
      </c>
      <c r="AI6" s="1" t="s">
        <v>254</v>
      </c>
      <c r="AJ6" s="1" t="s">
        <v>176</v>
      </c>
      <c r="AK6" s="1">
        <v>2218</v>
      </c>
      <c r="AL6" s="1">
        <v>3000</v>
      </c>
      <c r="AM6" s="1">
        <v>73.93</v>
      </c>
      <c r="BF6" s="1" t="s">
        <v>163</v>
      </c>
      <c r="BG6" s="1" t="s">
        <v>149</v>
      </c>
      <c r="BH6" s="1" t="s">
        <v>255</v>
      </c>
      <c r="BI6" s="1">
        <v>2010</v>
      </c>
      <c r="BJ6" s="1" t="s">
        <v>256</v>
      </c>
      <c r="BK6" s="1" t="s">
        <v>257</v>
      </c>
      <c r="BL6" s="1">
        <v>1444</v>
      </c>
      <c r="BM6" s="1">
        <v>2000</v>
      </c>
      <c r="BN6" s="1">
        <v>72.2</v>
      </c>
      <c r="BO6" s="1" t="s">
        <v>166</v>
      </c>
      <c r="BP6" s="1" t="s">
        <v>149</v>
      </c>
      <c r="BQ6" s="1" t="s">
        <v>253</v>
      </c>
      <c r="BR6" s="1">
        <v>2011</v>
      </c>
      <c r="BS6" s="1" t="s">
        <v>258</v>
      </c>
      <c r="BT6" s="1" t="s">
        <v>176</v>
      </c>
      <c r="BU6" s="1">
        <v>921</v>
      </c>
      <c r="BV6" s="1">
        <v>1200</v>
      </c>
      <c r="BW6" s="1">
        <v>76.75</v>
      </c>
      <c r="DV6" s="1" t="s">
        <v>172</v>
      </c>
      <c r="DW6" s="1" t="s">
        <v>149</v>
      </c>
      <c r="DX6" s="1">
        <v>2013</v>
      </c>
      <c r="DY6" s="1">
        <v>101</v>
      </c>
      <c r="DZ6" s="1">
        <v>150</v>
      </c>
      <c r="EA6" s="1">
        <v>67.33</v>
      </c>
      <c r="FB6" s="1" t="s">
        <v>14</v>
      </c>
      <c r="FC6" s="1" t="s">
        <v>259</v>
      </c>
      <c r="FD6" s="1" t="s">
        <v>260</v>
      </c>
      <c r="FE6" s="1">
        <v>1</v>
      </c>
      <c r="FF6" s="1">
        <v>9</v>
      </c>
      <c r="FG6" s="1">
        <v>365</v>
      </c>
      <c r="FH6" s="5">
        <f t="shared" si="0"/>
        <v>22.18</v>
      </c>
      <c r="FI6" s="5">
        <f t="shared" si="1"/>
        <v>23.025</v>
      </c>
      <c r="FJ6" s="5">
        <f t="shared" si="2"/>
        <v>7.22</v>
      </c>
      <c r="FK6" s="5"/>
      <c r="FL6" s="6"/>
      <c r="FM6" s="5">
        <f t="shared" si="3"/>
        <v>13.466666666666667</v>
      </c>
      <c r="FN6" s="5">
        <f t="shared" si="4"/>
        <v>65.89166666666667</v>
      </c>
    </row>
    <row r="7" spans="1:170" s="1" customFormat="1" ht="21.75" customHeight="1">
      <c r="A7" s="1">
        <v>6</v>
      </c>
      <c r="B7" s="1" t="s">
        <v>261</v>
      </c>
      <c r="C7" s="1" t="s">
        <v>262</v>
      </c>
      <c r="D7" s="1" t="s">
        <v>263</v>
      </c>
      <c r="E7" s="1" t="s">
        <v>264</v>
      </c>
      <c r="F7" s="1" t="s">
        <v>265</v>
      </c>
      <c r="G7" s="1" t="s">
        <v>147</v>
      </c>
      <c r="H7" s="1" t="s">
        <v>174</v>
      </c>
      <c r="I7" s="1" t="s">
        <v>149</v>
      </c>
      <c r="J7" s="1" t="s">
        <v>149</v>
      </c>
      <c r="K7" s="1" t="s">
        <v>150</v>
      </c>
      <c r="L7" s="1" t="s">
        <v>151</v>
      </c>
      <c r="M7" s="1" t="s">
        <v>151</v>
      </c>
      <c r="N7" s="1" t="s">
        <v>151</v>
      </c>
      <c r="O7" s="1" t="s">
        <v>152</v>
      </c>
      <c r="P7" s="1" t="s">
        <v>149</v>
      </c>
      <c r="Q7" s="1" t="s">
        <v>266</v>
      </c>
      <c r="R7" s="1" t="s">
        <v>267</v>
      </c>
      <c r="S7" s="1" t="s">
        <v>268</v>
      </c>
      <c r="T7" s="1" t="s">
        <v>223</v>
      </c>
      <c r="U7" s="1" t="s">
        <v>224</v>
      </c>
      <c r="V7" s="1" t="s">
        <v>225</v>
      </c>
      <c r="W7" s="1" t="s">
        <v>266</v>
      </c>
      <c r="X7" s="1" t="s">
        <v>269</v>
      </c>
      <c r="Y7" s="1" t="s">
        <v>268</v>
      </c>
      <c r="Z7" s="1" t="s">
        <v>223</v>
      </c>
      <c r="AA7" s="1" t="s">
        <v>224</v>
      </c>
      <c r="AB7" s="1" t="s">
        <v>225</v>
      </c>
      <c r="AC7" s="1" t="s">
        <v>266</v>
      </c>
      <c r="AD7" s="1" t="s">
        <v>269</v>
      </c>
      <c r="AE7" s="1" t="s">
        <v>159</v>
      </c>
      <c r="AF7" s="1" t="s">
        <v>149</v>
      </c>
      <c r="AG7" s="1" t="s">
        <v>270</v>
      </c>
      <c r="AH7" s="1">
        <v>2009</v>
      </c>
      <c r="AI7" s="1" t="s">
        <v>271</v>
      </c>
      <c r="AJ7" s="1" t="s">
        <v>272</v>
      </c>
      <c r="AK7" s="1">
        <v>1842</v>
      </c>
      <c r="AL7" s="1">
        <v>2400</v>
      </c>
      <c r="AM7" s="1">
        <v>76.75</v>
      </c>
      <c r="BF7" s="1" t="s">
        <v>163</v>
      </c>
      <c r="BG7" s="1" t="s">
        <v>149</v>
      </c>
      <c r="BH7" s="1" t="s">
        <v>273</v>
      </c>
      <c r="BI7" s="1">
        <v>2012</v>
      </c>
      <c r="BJ7" s="1" t="s">
        <v>226</v>
      </c>
      <c r="BK7" s="1" t="s">
        <v>272</v>
      </c>
      <c r="BL7" s="1">
        <v>663</v>
      </c>
      <c r="BM7" s="1">
        <v>1000</v>
      </c>
      <c r="BN7" s="1">
        <v>66.3</v>
      </c>
      <c r="BO7" s="1" t="s">
        <v>166</v>
      </c>
      <c r="BP7" s="1" t="s">
        <v>149</v>
      </c>
      <c r="BQ7" s="1" t="s">
        <v>274</v>
      </c>
      <c r="BR7" s="1">
        <v>2010</v>
      </c>
      <c r="BS7" s="1" t="s">
        <v>275</v>
      </c>
      <c r="BT7" s="1" t="s">
        <v>272</v>
      </c>
      <c r="BU7" s="1">
        <v>873</v>
      </c>
      <c r="BV7" s="1">
        <v>1100</v>
      </c>
      <c r="BW7" s="1">
        <v>79.36</v>
      </c>
      <c r="DV7" s="1" t="s">
        <v>172</v>
      </c>
      <c r="DW7" s="1" t="s">
        <v>149</v>
      </c>
      <c r="DX7" s="1">
        <v>2013</v>
      </c>
      <c r="DY7" s="1">
        <v>92</v>
      </c>
      <c r="DZ7" s="1">
        <v>150</v>
      </c>
      <c r="EA7" s="1">
        <v>61.33</v>
      </c>
      <c r="FB7" s="1" t="s">
        <v>14</v>
      </c>
      <c r="FC7" s="1" t="s">
        <v>276</v>
      </c>
      <c r="FD7" s="1" t="s">
        <v>277</v>
      </c>
      <c r="FE7" s="1">
        <v>0</v>
      </c>
      <c r="FF7" s="1">
        <v>7</v>
      </c>
      <c r="FG7" s="1">
        <v>10</v>
      </c>
      <c r="FH7" s="5">
        <f t="shared" si="0"/>
        <v>23.025</v>
      </c>
      <c r="FI7" s="5">
        <f t="shared" si="1"/>
        <v>23.80909090909091</v>
      </c>
      <c r="FJ7" s="5">
        <f t="shared" si="2"/>
        <v>6.630000000000001</v>
      </c>
      <c r="FK7" s="5"/>
      <c r="FL7" s="6"/>
      <c r="FM7" s="5">
        <f t="shared" si="3"/>
        <v>12.266666666666666</v>
      </c>
      <c r="FN7" s="5">
        <f t="shared" si="4"/>
        <v>65.73075757575756</v>
      </c>
    </row>
    <row r="8" spans="1:170" s="1" customFormat="1" ht="21.75" customHeight="1">
      <c r="A8" s="1">
        <v>7</v>
      </c>
      <c r="B8" s="6" t="s">
        <v>278</v>
      </c>
      <c r="C8" s="6" t="s">
        <v>279</v>
      </c>
      <c r="D8" s="6" t="s">
        <v>280</v>
      </c>
      <c r="E8" s="6" t="s">
        <v>281</v>
      </c>
      <c r="F8" s="6" t="s">
        <v>282</v>
      </c>
      <c r="G8" s="6" t="s">
        <v>147</v>
      </c>
      <c r="H8" s="6" t="s">
        <v>148</v>
      </c>
      <c r="I8" s="6" t="s">
        <v>149</v>
      </c>
      <c r="J8" s="6" t="s">
        <v>149</v>
      </c>
      <c r="K8" s="6" t="s">
        <v>150</v>
      </c>
      <c r="L8" s="6" t="s">
        <v>151</v>
      </c>
      <c r="M8" s="6" t="s">
        <v>151</v>
      </c>
      <c r="N8" s="6" t="s">
        <v>151</v>
      </c>
      <c r="O8" s="6" t="s">
        <v>152</v>
      </c>
      <c r="P8" s="6" t="s">
        <v>152</v>
      </c>
      <c r="Q8" s="6" t="s">
        <v>283</v>
      </c>
      <c r="R8" s="6" t="s">
        <v>284</v>
      </c>
      <c r="S8" s="6" t="s">
        <v>285</v>
      </c>
      <c r="T8" s="6" t="s">
        <v>286</v>
      </c>
      <c r="U8" s="6" t="s">
        <v>287</v>
      </c>
      <c r="V8" s="6" t="s">
        <v>288</v>
      </c>
      <c r="W8" s="6" t="s">
        <v>283</v>
      </c>
      <c r="X8" s="6" t="s">
        <v>284</v>
      </c>
      <c r="Y8" s="6" t="s">
        <v>285</v>
      </c>
      <c r="Z8" s="6" t="s">
        <v>286</v>
      </c>
      <c r="AA8" s="6" t="s">
        <v>287</v>
      </c>
      <c r="AB8" s="6" t="s">
        <v>288</v>
      </c>
      <c r="AC8" s="6" t="s">
        <v>283</v>
      </c>
      <c r="AD8" s="6" t="s">
        <v>284</v>
      </c>
      <c r="AE8" s="6" t="s">
        <v>159</v>
      </c>
      <c r="AF8" s="6" t="s">
        <v>149</v>
      </c>
      <c r="AG8" s="6" t="s">
        <v>289</v>
      </c>
      <c r="AH8" s="6">
        <v>2004</v>
      </c>
      <c r="AI8" s="6" t="s">
        <v>290</v>
      </c>
      <c r="AJ8" s="6" t="s">
        <v>291</v>
      </c>
      <c r="AK8" s="6">
        <v>2087</v>
      </c>
      <c r="AL8" s="6">
        <v>2925</v>
      </c>
      <c r="AM8" s="6">
        <v>71.35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163</v>
      </c>
      <c r="BG8" s="6" t="s">
        <v>149</v>
      </c>
      <c r="BH8" s="6" t="s">
        <v>292</v>
      </c>
      <c r="BI8" s="6">
        <v>2006</v>
      </c>
      <c r="BJ8" s="6" t="s">
        <v>177</v>
      </c>
      <c r="BK8" s="6" t="s">
        <v>291</v>
      </c>
      <c r="BL8" s="6">
        <v>1042</v>
      </c>
      <c r="BM8" s="6">
        <v>2000</v>
      </c>
      <c r="BN8" s="6">
        <v>52.1</v>
      </c>
      <c r="BO8" s="6" t="s">
        <v>166</v>
      </c>
      <c r="BP8" s="6" t="s">
        <v>149</v>
      </c>
      <c r="BQ8" s="6" t="s">
        <v>293</v>
      </c>
      <c r="BR8" s="6">
        <v>2007</v>
      </c>
      <c r="BS8" s="6" t="s">
        <v>294</v>
      </c>
      <c r="BT8" s="6" t="s">
        <v>291</v>
      </c>
      <c r="BU8" s="6">
        <v>941</v>
      </c>
      <c r="BV8" s="6">
        <v>1200</v>
      </c>
      <c r="BW8" s="6">
        <v>78.42</v>
      </c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 t="s">
        <v>169</v>
      </c>
      <c r="CZ8" s="6" t="s">
        <v>149</v>
      </c>
      <c r="DA8" s="6" t="s">
        <v>295</v>
      </c>
      <c r="DB8" s="6">
        <v>2008</v>
      </c>
      <c r="DC8" s="6" t="s">
        <v>177</v>
      </c>
      <c r="DD8" s="6" t="s">
        <v>296</v>
      </c>
      <c r="DE8" s="6">
        <v>258</v>
      </c>
      <c r="DF8" s="6">
        <v>400</v>
      </c>
      <c r="DG8" s="6">
        <v>64.5</v>
      </c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 t="s">
        <v>172</v>
      </c>
      <c r="DW8" s="6" t="s">
        <v>149</v>
      </c>
      <c r="DX8" s="6">
        <v>2013</v>
      </c>
      <c r="DY8" s="6">
        <v>92</v>
      </c>
      <c r="DZ8" s="6">
        <v>150</v>
      </c>
      <c r="EA8" s="6">
        <v>61.33</v>
      </c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5">
        <f t="shared" si="0"/>
        <v>21.405128205128204</v>
      </c>
      <c r="FI8" s="5">
        <f t="shared" si="1"/>
        <v>23.525</v>
      </c>
      <c r="FJ8" s="5">
        <f t="shared" si="2"/>
        <v>5.21</v>
      </c>
      <c r="FK8" s="5">
        <f>(DE8/DF8)*5</f>
        <v>3.225</v>
      </c>
      <c r="FL8" s="6"/>
      <c r="FM8" s="5">
        <f t="shared" si="3"/>
        <v>12.266666666666666</v>
      </c>
      <c r="FN8" s="5">
        <f t="shared" si="4"/>
        <v>65.63179487179487</v>
      </c>
    </row>
    <row r="9" spans="1:170" s="1" customFormat="1" ht="21.75" customHeight="1">
      <c r="A9" s="1">
        <v>8</v>
      </c>
      <c r="B9" s="6" t="s">
        <v>297</v>
      </c>
      <c r="C9" s="6" t="s">
        <v>298</v>
      </c>
      <c r="D9" s="6" t="s">
        <v>299</v>
      </c>
      <c r="E9" s="6" t="s">
        <v>300</v>
      </c>
      <c r="F9" s="6" t="s">
        <v>301</v>
      </c>
      <c r="G9" s="6" t="s">
        <v>173</v>
      </c>
      <c r="H9" s="6" t="s">
        <v>174</v>
      </c>
      <c r="I9" s="6" t="s">
        <v>149</v>
      </c>
      <c r="J9" s="6" t="s">
        <v>149</v>
      </c>
      <c r="K9" s="6" t="s">
        <v>150</v>
      </c>
      <c r="L9" s="6" t="s">
        <v>151</v>
      </c>
      <c r="M9" s="6" t="s">
        <v>151</v>
      </c>
      <c r="N9" s="6" t="s">
        <v>151</v>
      </c>
      <c r="O9" s="6" t="s">
        <v>152</v>
      </c>
      <c r="P9" s="6" t="s">
        <v>152</v>
      </c>
      <c r="Q9" s="6" t="s">
        <v>302</v>
      </c>
      <c r="R9" s="6" t="s">
        <v>303</v>
      </c>
      <c r="S9" s="6" t="s">
        <v>304</v>
      </c>
      <c r="T9" s="6" t="s">
        <v>305</v>
      </c>
      <c r="U9" s="6" t="s">
        <v>305</v>
      </c>
      <c r="V9" s="6" t="s">
        <v>306</v>
      </c>
      <c r="W9" s="6" t="s">
        <v>302</v>
      </c>
      <c r="X9" s="6" t="s">
        <v>307</v>
      </c>
      <c r="Y9" s="6" t="s">
        <v>304</v>
      </c>
      <c r="Z9" s="6" t="s">
        <v>305</v>
      </c>
      <c r="AA9" s="6" t="s">
        <v>305</v>
      </c>
      <c r="AB9" s="6" t="s">
        <v>306</v>
      </c>
      <c r="AC9" s="6" t="s">
        <v>302</v>
      </c>
      <c r="AD9" s="6" t="s">
        <v>307</v>
      </c>
      <c r="AE9" s="6" t="s">
        <v>159</v>
      </c>
      <c r="AF9" s="6" t="s">
        <v>149</v>
      </c>
      <c r="AG9" s="6" t="s">
        <v>308</v>
      </c>
      <c r="AH9" s="6">
        <v>2009</v>
      </c>
      <c r="AI9" s="6" t="s">
        <v>309</v>
      </c>
      <c r="AJ9" s="6" t="s">
        <v>241</v>
      </c>
      <c r="AK9" s="6">
        <v>1452</v>
      </c>
      <c r="AL9" s="6">
        <v>2000</v>
      </c>
      <c r="AM9" s="6">
        <v>72.6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 t="s">
        <v>163</v>
      </c>
      <c r="BG9" s="6" t="s">
        <v>149</v>
      </c>
      <c r="BH9" s="6" t="s">
        <v>310</v>
      </c>
      <c r="BI9" s="6">
        <v>2011</v>
      </c>
      <c r="BJ9" s="6" t="s">
        <v>311</v>
      </c>
      <c r="BK9" s="6" t="s">
        <v>241</v>
      </c>
      <c r="BL9" s="6">
        <v>1411</v>
      </c>
      <c r="BM9" s="6">
        <v>2000</v>
      </c>
      <c r="BN9" s="6">
        <v>70.55</v>
      </c>
      <c r="BO9" s="6" t="s">
        <v>166</v>
      </c>
      <c r="BP9" s="6" t="s">
        <v>149</v>
      </c>
      <c r="BQ9" s="6" t="s">
        <v>312</v>
      </c>
      <c r="BR9" s="6">
        <v>2012</v>
      </c>
      <c r="BS9" s="6" t="s">
        <v>313</v>
      </c>
      <c r="BT9" s="6" t="s">
        <v>241</v>
      </c>
      <c r="BU9" s="6">
        <v>851</v>
      </c>
      <c r="BV9" s="6">
        <v>1100</v>
      </c>
      <c r="BW9" s="6">
        <v>77.36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 t="s">
        <v>172</v>
      </c>
      <c r="DW9" s="6" t="s">
        <v>149</v>
      </c>
      <c r="DX9" s="6">
        <v>2013</v>
      </c>
      <c r="DY9" s="6">
        <v>100</v>
      </c>
      <c r="DZ9" s="6">
        <v>150</v>
      </c>
      <c r="EA9" s="6">
        <v>66.67</v>
      </c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5">
        <f t="shared" si="0"/>
        <v>21.78</v>
      </c>
      <c r="FI9" s="5">
        <f t="shared" si="1"/>
        <v>23.20909090909091</v>
      </c>
      <c r="FJ9" s="5">
        <f t="shared" si="2"/>
        <v>7.055</v>
      </c>
      <c r="FK9" s="5"/>
      <c r="FL9" s="6"/>
      <c r="FM9" s="5">
        <f t="shared" si="3"/>
        <v>13.333333333333332</v>
      </c>
      <c r="FN9" s="5">
        <f t="shared" si="4"/>
        <v>65.37742424242424</v>
      </c>
    </row>
    <row r="10" spans="1:170" s="1" customFormat="1" ht="21.75" customHeight="1">
      <c r="A10" s="1">
        <v>9</v>
      </c>
      <c r="B10" s="6" t="s">
        <v>315</v>
      </c>
      <c r="C10" s="6" t="s">
        <v>316</v>
      </c>
      <c r="D10" s="6" t="s">
        <v>317</v>
      </c>
      <c r="E10" s="6" t="s">
        <v>318</v>
      </c>
      <c r="F10" s="6" t="s">
        <v>319</v>
      </c>
      <c r="G10" s="6" t="s">
        <v>147</v>
      </c>
      <c r="H10" s="6" t="s">
        <v>148</v>
      </c>
      <c r="I10" s="6" t="s">
        <v>149</v>
      </c>
      <c r="J10" s="6" t="s">
        <v>149</v>
      </c>
      <c r="K10" s="6" t="s">
        <v>150</v>
      </c>
      <c r="L10" s="6" t="s">
        <v>151</v>
      </c>
      <c r="M10" s="6" t="s">
        <v>151</v>
      </c>
      <c r="N10" s="6" t="s">
        <v>151</v>
      </c>
      <c r="O10" s="6" t="s">
        <v>152</v>
      </c>
      <c r="P10" s="6" t="s">
        <v>152</v>
      </c>
      <c r="Q10" s="6" t="s">
        <v>320</v>
      </c>
      <c r="R10" s="6" t="s">
        <v>321</v>
      </c>
      <c r="S10" s="6" t="s">
        <v>322</v>
      </c>
      <c r="T10" s="6" t="s">
        <v>181</v>
      </c>
      <c r="U10" s="6" t="s">
        <v>181</v>
      </c>
      <c r="V10" s="6" t="s">
        <v>182</v>
      </c>
      <c r="W10" s="6" t="s">
        <v>323</v>
      </c>
      <c r="X10" s="6" t="s">
        <v>324</v>
      </c>
      <c r="Y10" s="6" t="s">
        <v>322</v>
      </c>
      <c r="Z10" s="6" t="s">
        <v>181</v>
      </c>
      <c r="AA10" s="6" t="s">
        <v>181</v>
      </c>
      <c r="AB10" s="6" t="s">
        <v>182</v>
      </c>
      <c r="AC10" s="6" t="s">
        <v>323</v>
      </c>
      <c r="AD10" s="6" t="s">
        <v>324</v>
      </c>
      <c r="AE10" s="6" t="s">
        <v>159</v>
      </c>
      <c r="AF10" s="6" t="s">
        <v>149</v>
      </c>
      <c r="AG10" s="6" t="s">
        <v>325</v>
      </c>
      <c r="AH10" s="6">
        <v>2009</v>
      </c>
      <c r="AI10" s="6" t="s">
        <v>326</v>
      </c>
      <c r="AJ10" s="6" t="s">
        <v>327</v>
      </c>
      <c r="AK10" s="6">
        <v>1981</v>
      </c>
      <c r="AL10" s="6">
        <v>3000</v>
      </c>
      <c r="AM10" s="6">
        <v>66.03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 t="s">
        <v>163</v>
      </c>
      <c r="BG10" s="6" t="s">
        <v>149</v>
      </c>
      <c r="BH10" s="6" t="s">
        <v>325</v>
      </c>
      <c r="BI10" s="6">
        <v>2010</v>
      </c>
      <c r="BJ10" s="6" t="s">
        <v>328</v>
      </c>
      <c r="BK10" s="6" t="s">
        <v>327</v>
      </c>
      <c r="BL10" s="6">
        <v>1556</v>
      </c>
      <c r="BM10" s="6">
        <v>2000</v>
      </c>
      <c r="BN10" s="6">
        <v>77.8</v>
      </c>
      <c r="BO10" s="6" t="s">
        <v>166</v>
      </c>
      <c r="BP10" s="6" t="s">
        <v>149</v>
      </c>
      <c r="BQ10" s="6" t="s">
        <v>325</v>
      </c>
      <c r="BR10" s="6">
        <v>2012</v>
      </c>
      <c r="BS10" s="6" t="s">
        <v>329</v>
      </c>
      <c r="BT10" s="6" t="s">
        <v>327</v>
      </c>
      <c r="BU10" s="6">
        <v>982</v>
      </c>
      <c r="BV10" s="6">
        <v>1200</v>
      </c>
      <c r="BW10" s="6">
        <v>81.83</v>
      </c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 t="s">
        <v>172</v>
      </c>
      <c r="DW10" s="6" t="s">
        <v>149</v>
      </c>
      <c r="DX10" s="6">
        <v>2013</v>
      </c>
      <c r="DY10" s="6">
        <v>94</v>
      </c>
      <c r="DZ10" s="6">
        <v>150</v>
      </c>
      <c r="EA10" s="6">
        <v>62.67</v>
      </c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5">
        <f t="shared" si="0"/>
        <v>19.81</v>
      </c>
      <c r="FI10" s="5">
        <f t="shared" si="1"/>
        <v>24.55</v>
      </c>
      <c r="FJ10" s="5">
        <f t="shared" si="2"/>
        <v>7.78</v>
      </c>
      <c r="FK10" s="5"/>
      <c r="FL10" s="6"/>
      <c r="FM10" s="5">
        <f t="shared" si="3"/>
        <v>12.533333333333335</v>
      </c>
      <c r="FN10" s="5">
        <f t="shared" si="4"/>
        <v>64.67333333333333</v>
      </c>
    </row>
    <row r="11" spans="1:170" s="1" customFormat="1" ht="13.5" customHeight="1">
      <c r="A11" s="1">
        <v>10</v>
      </c>
      <c r="B11" s="1" t="s">
        <v>330</v>
      </c>
      <c r="C11" s="1" t="s">
        <v>331</v>
      </c>
      <c r="D11" s="1" t="s">
        <v>332</v>
      </c>
      <c r="E11" s="1" t="s">
        <v>333</v>
      </c>
      <c r="F11" s="1" t="s">
        <v>334</v>
      </c>
      <c r="G11" s="1" t="s">
        <v>147</v>
      </c>
      <c r="H11" s="1" t="s">
        <v>174</v>
      </c>
      <c r="I11" s="1" t="s">
        <v>149</v>
      </c>
      <c r="J11" s="1" t="s">
        <v>149</v>
      </c>
      <c r="K11" s="1" t="s">
        <v>150</v>
      </c>
      <c r="L11" s="1" t="s">
        <v>151</v>
      </c>
      <c r="M11" s="1" t="s">
        <v>151</v>
      </c>
      <c r="N11" s="1" t="s">
        <v>151</v>
      </c>
      <c r="O11" s="1" t="s">
        <v>152</v>
      </c>
      <c r="P11" s="1" t="s">
        <v>152</v>
      </c>
      <c r="Q11" s="1" t="s">
        <v>335</v>
      </c>
      <c r="R11" s="1" t="s">
        <v>336</v>
      </c>
      <c r="S11" s="1" t="s">
        <v>337</v>
      </c>
      <c r="T11" s="1" t="s">
        <v>314</v>
      </c>
      <c r="U11" s="1" t="s">
        <v>224</v>
      </c>
      <c r="V11" s="1" t="s">
        <v>338</v>
      </c>
      <c r="W11" s="1" t="s">
        <v>335</v>
      </c>
      <c r="X11" s="1" t="s">
        <v>339</v>
      </c>
      <c r="Y11" s="1" t="s">
        <v>337</v>
      </c>
      <c r="Z11" s="1" t="s">
        <v>314</v>
      </c>
      <c r="AA11" s="1" t="s">
        <v>224</v>
      </c>
      <c r="AB11" s="1" t="s">
        <v>338</v>
      </c>
      <c r="AC11" s="1" t="s">
        <v>335</v>
      </c>
      <c r="AD11" s="1" t="s">
        <v>339</v>
      </c>
      <c r="AE11" s="1" t="s">
        <v>159</v>
      </c>
      <c r="AF11" s="1" t="s">
        <v>149</v>
      </c>
      <c r="AG11" s="1" t="s">
        <v>340</v>
      </c>
      <c r="AH11" s="1">
        <v>2009</v>
      </c>
      <c r="AI11" s="1" t="s">
        <v>341</v>
      </c>
      <c r="AJ11" s="1" t="s">
        <v>342</v>
      </c>
      <c r="AK11" s="1">
        <v>1706</v>
      </c>
      <c r="AL11" s="1">
        <v>2400</v>
      </c>
      <c r="AM11" s="1">
        <v>71.08</v>
      </c>
      <c r="BF11" s="1" t="s">
        <v>163</v>
      </c>
      <c r="BG11" s="1" t="s">
        <v>149</v>
      </c>
      <c r="BH11" s="1" t="s">
        <v>343</v>
      </c>
      <c r="BI11" s="1">
        <v>2011</v>
      </c>
      <c r="BJ11" s="1" t="s">
        <v>177</v>
      </c>
      <c r="BK11" s="1" t="s">
        <v>180</v>
      </c>
      <c r="BL11" s="1">
        <v>1250</v>
      </c>
      <c r="BM11" s="1">
        <v>2000</v>
      </c>
      <c r="BN11" s="1">
        <v>62.5</v>
      </c>
      <c r="BO11" s="1" t="s">
        <v>166</v>
      </c>
      <c r="BP11" s="1" t="s">
        <v>149</v>
      </c>
      <c r="BQ11" s="1" t="s">
        <v>340</v>
      </c>
      <c r="BR11" s="1">
        <v>2012</v>
      </c>
      <c r="BS11" s="1" t="s">
        <v>344</v>
      </c>
      <c r="BT11" s="1" t="s">
        <v>345</v>
      </c>
      <c r="BU11" s="1">
        <v>833</v>
      </c>
      <c r="BV11" s="1">
        <v>1100</v>
      </c>
      <c r="BW11" s="1">
        <v>75.73</v>
      </c>
      <c r="DV11" s="1" t="s">
        <v>172</v>
      </c>
      <c r="DW11" s="1" t="s">
        <v>149</v>
      </c>
      <c r="DX11" s="1">
        <v>2013</v>
      </c>
      <c r="DY11" s="1">
        <v>101</v>
      </c>
      <c r="DZ11" s="1">
        <v>150</v>
      </c>
      <c r="EA11" s="1">
        <v>67.33</v>
      </c>
      <c r="FH11" s="5">
        <f t="shared" si="0"/>
        <v>21.325</v>
      </c>
      <c r="FI11" s="5">
        <f t="shared" si="1"/>
        <v>22.71818181818182</v>
      </c>
      <c r="FJ11" s="5">
        <f t="shared" si="2"/>
        <v>6.25</v>
      </c>
      <c r="FK11" s="5"/>
      <c r="FL11" s="6"/>
      <c r="FM11" s="5">
        <f t="shared" si="3"/>
        <v>13.466666666666667</v>
      </c>
      <c r="FN11" s="5">
        <f t="shared" si="4"/>
        <v>63.75984848484849</v>
      </c>
    </row>
    <row r="12" spans="1:170" s="1" customFormat="1" ht="15">
      <c r="A12" s="1">
        <v>11</v>
      </c>
      <c r="B12" s="1" t="s">
        <v>346</v>
      </c>
      <c r="C12" s="1" t="s">
        <v>347</v>
      </c>
      <c r="D12" s="1" t="s">
        <v>348</v>
      </c>
      <c r="E12" s="1" t="s">
        <v>349</v>
      </c>
      <c r="F12" s="1" t="s">
        <v>350</v>
      </c>
      <c r="G12" s="1" t="s">
        <v>147</v>
      </c>
      <c r="H12" s="1" t="s">
        <v>174</v>
      </c>
      <c r="I12" s="1" t="s">
        <v>149</v>
      </c>
      <c r="J12" s="1" t="s">
        <v>149</v>
      </c>
      <c r="K12" s="1" t="s">
        <v>150</v>
      </c>
      <c r="L12" s="1" t="s">
        <v>151</v>
      </c>
      <c r="M12" s="1" t="s">
        <v>151</v>
      </c>
      <c r="N12" s="1" t="s">
        <v>151</v>
      </c>
      <c r="O12" s="1" t="s">
        <v>152</v>
      </c>
      <c r="P12" s="1" t="s">
        <v>152</v>
      </c>
      <c r="Q12" s="1" t="s">
        <v>351</v>
      </c>
      <c r="R12" s="1" t="s">
        <v>352</v>
      </c>
      <c r="S12" s="1" t="s">
        <v>353</v>
      </c>
      <c r="T12" s="1" t="s">
        <v>235</v>
      </c>
      <c r="U12" s="1" t="s">
        <v>236</v>
      </c>
      <c r="V12" s="1" t="s">
        <v>237</v>
      </c>
      <c r="W12" s="1" t="s">
        <v>351</v>
      </c>
      <c r="X12" s="1" t="s">
        <v>354</v>
      </c>
      <c r="Y12" s="1" t="s">
        <v>353</v>
      </c>
      <c r="Z12" s="1" t="s">
        <v>235</v>
      </c>
      <c r="AA12" s="1" t="s">
        <v>236</v>
      </c>
      <c r="AB12" s="1" t="s">
        <v>237</v>
      </c>
      <c r="AC12" s="1" t="s">
        <v>351</v>
      </c>
      <c r="AD12" s="1" t="s">
        <v>354</v>
      </c>
      <c r="AE12" s="1" t="s">
        <v>159</v>
      </c>
      <c r="AF12" s="1" t="s">
        <v>149</v>
      </c>
      <c r="AG12" s="1" t="s">
        <v>355</v>
      </c>
      <c r="AH12" s="1">
        <v>2008</v>
      </c>
      <c r="AI12" s="1" t="s">
        <v>356</v>
      </c>
      <c r="AJ12" s="1" t="s">
        <v>241</v>
      </c>
      <c r="AK12" s="1">
        <v>1791</v>
      </c>
      <c r="AL12" s="1">
        <v>2400</v>
      </c>
      <c r="AM12" s="1">
        <v>74.62</v>
      </c>
      <c r="BF12" s="1" t="s">
        <v>163</v>
      </c>
      <c r="BG12" s="1" t="s">
        <v>149</v>
      </c>
      <c r="BH12" s="1" t="s">
        <v>357</v>
      </c>
      <c r="BI12" s="1">
        <v>2011</v>
      </c>
      <c r="BJ12" s="1" t="s">
        <v>177</v>
      </c>
      <c r="BK12" s="1" t="s">
        <v>241</v>
      </c>
      <c r="BL12" s="1">
        <v>742</v>
      </c>
      <c r="BM12" s="1">
        <v>1000</v>
      </c>
      <c r="BN12" s="1">
        <v>74.2</v>
      </c>
      <c r="BO12" s="1" t="s">
        <v>166</v>
      </c>
      <c r="BP12" s="1" t="s">
        <v>149</v>
      </c>
      <c r="BQ12" s="1" t="s">
        <v>358</v>
      </c>
      <c r="BR12" s="1">
        <v>2009</v>
      </c>
      <c r="BS12" s="1" t="s">
        <v>359</v>
      </c>
      <c r="BT12" s="1" t="s">
        <v>241</v>
      </c>
      <c r="BU12" s="1">
        <v>797</v>
      </c>
      <c r="BV12" s="1">
        <v>1100</v>
      </c>
      <c r="BW12" s="1">
        <v>72.45</v>
      </c>
      <c r="DV12" s="1" t="s">
        <v>172</v>
      </c>
      <c r="DW12" s="1" t="s">
        <v>149</v>
      </c>
      <c r="DX12" s="1">
        <v>2013</v>
      </c>
      <c r="DY12" s="1">
        <v>90</v>
      </c>
      <c r="DZ12" s="1">
        <v>150</v>
      </c>
      <c r="EA12" s="1">
        <v>60</v>
      </c>
      <c r="FH12" s="5">
        <f t="shared" si="0"/>
        <v>22.3875</v>
      </c>
      <c r="FI12" s="5">
        <f t="shared" si="1"/>
        <v>21.736363636363635</v>
      </c>
      <c r="FJ12" s="5">
        <f t="shared" si="2"/>
        <v>7.42</v>
      </c>
      <c r="FK12" s="5"/>
      <c r="FL12" s="6"/>
      <c r="FM12" s="5">
        <f t="shared" si="3"/>
        <v>12</v>
      </c>
      <c r="FN12" s="5">
        <f t="shared" si="4"/>
        <v>63.54386363636364</v>
      </c>
    </row>
  </sheetData>
  <sheetProtection/>
  <conditionalFormatting sqref="B1:B12">
    <cfRule type="duplicateValues" priority="2" dxfId="2" stopIfTrue="1">
      <formula>AND(COUNTIF($B$1:$B$12,B1)&gt;1,NOT(ISBLANK(B1)))</formula>
    </cfRule>
  </conditionalFormatting>
  <conditionalFormatting sqref="B1:B65536">
    <cfRule type="duplicateValues" priority="1" dxfId="2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Lenovo</cp:lastModifiedBy>
  <dcterms:created xsi:type="dcterms:W3CDTF">2013-11-28T09:04:40Z</dcterms:created>
  <dcterms:modified xsi:type="dcterms:W3CDTF">2014-07-17T04:41:54Z</dcterms:modified>
  <cp:category/>
  <cp:version/>
  <cp:contentType/>
  <cp:contentStatus/>
</cp:coreProperties>
</file>