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<sst xmlns="http://schemas.openxmlformats.org/spreadsheetml/2006/main" count="889" uniqueCount="380">
  <si>
    <t>A002-00031526</t>
  </si>
  <si>
    <t>AMARJIT KAUR</t>
  </si>
  <si>
    <t>BALWANT SINGH</t>
  </si>
  <si>
    <t>KULWINDER KAUR</t>
  </si>
  <si>
    <t>15 Apr 1986</t>
  </si>
  <si>
    <t>Female</t>
  </si>
  <si>
    <t>Unmarried</t>
  </si>
  <si>
    <t>Yes</t>
  </si>
  <si>
    <t>General</t>
  </si>
  <si>
    <t>Not Applicable</t>
  </si>
  <si>
    <t>No</t>
  </si>
  <si>
    <t>9417556866</t>
  </si>
  <si>
    <t>ravicomputerbhu@gmail.com</t>
  </si>
  <si>
    <t>VPO LEHRA BEGA</t>
  </si>
  <si>
    <t>BATHINDA</t>
  </si>
  <si>
    <t>151101</t>
  </si>
  <si>
    <t>RAVICOMPUTERBHU@GMAIL.COM</t>
  </si>
  <si>
    <t>Graduation</t>
  </si>
  <si>
    <t>98025</t>
  </si>
  <si>
    <t>ARTS</t>
  </si>
  <si>
    <t>PUNJABI UNI PATIALA</t>
  </si>
  <si>
    <t>Post Graduation</t>
  </si>
  <si>
    <t>5004</t>
  </si>
  <si>
    <t>PBI</t>
  </si>
  <si>
    <t>B.Ed.</t>
  </si>
  <si>
    <t>1805</t>
  </si>
  <si>
    <t>SST PBI</t>
  </si>
  <si>
    <t>M.Phil</t>
  </si>
  <si>
    <t>6261</t>
  </si>
  <si>
    <t>A002-00027600</t>
  </si>
  <si>
    <t>PARGAT SINGH</t>
  </si>
  <si>
    <t>MITHU SINGH</t>
  </si>
  <si>
    <t>GURMEET KAUR</t>
  </si>
  <si>
    <t>09 Apr 1980</t>
  </si>
  <si>
    <t>Male</t>
  </si>
  <si>
    <t>Married</t>
  </si>
  <si>
    <t>9463874394</t>
  </si>
  <si>
    <t>PARGATSINGHTIWANA@GMAIL.COM</t>
  </si>
  <si>
    <t>PARGAT SINGH S/O MITHU SINGH VILL KHAI POST OFFICE LEHRA GAGA</t>
  </si>
  <si>
    <t>LEHRA GAGA</t>
  </si>
  <si>
    <t>SANGRUR</t>
  </si>
  <si>
    <t>148031</t>
  </si>
  <si>
    <t>81212</t>
  </si>
  <si>
    <t>ENG, PUNJABI, POL SCI, HISTORY, PUNJABI LIT</t>
  </si>
  <si>
    <t>59054</t>
  </si>
  <si>
    <t>PUNJABI</t>
  </si>
  <si>
    <t>18067</t>
  </si>
  <si>
    <t>SST PUNJABI</t>
  </si>
  <si>
    <t>26</t>
  </si>
  <si>
    <t>PANJAB UNI CHANDIGARH</t>
  </si>
  <si>
    <t>Ph.D.</t>
  </si>
  <si>
    <t>2034</t>
  </si>
  <si>
    <t>A002-00044219</t>
  </si>
  <si>
    <t>MANDEEP KAUR</t>
  </si>
  <si>
    <t>SAWINDER SINGH</t>
  </si>
  <si>
    <t>22 Mar 1988</t>
  </si>
  <si>
    <t>BC</t>
  </si>
  <si>
    <t>8054487741</t>
  </si>
  <si>
    <t>sakhiratower@gmail.com</t>
  </si>
  <si>
    <t>VPO. BOHRU, CHABHAL ROAD</t>
  </si>
  <si>
    <t>AMRITSAR</t>
  </si>
  <si>
    <t>143001</t>
  </si>
  <si>
    <t>KULJEETSINGH56@YMAIL.COM</t>
  </si>
  <si>
    <t>331638</t>
  </si>
  <si>
    <t>ENGLISH, PUNJABI, GEOGRAPHY, HISTORY &amp;AMP; TOURISM &amp;AMP; TRAVEL MANAGEMENT</t>
  </si>
  <si>
    <t>GNDU</t>
  </si>
  <si>
    <t>2011PBB208</t>
  </si>
  <si>
    <t>MA (HONS.) PUNJABI</t>
  </si>
  <si>
    <t>59676</t>
  </si>
  <si>
    <t>SOCIAL &amp;AMP; PUNJABI</t>
  </si>
  <si>
    <t>amritsar</t>
  </si>
  <si>
    <t>executive magistrate amritsar</t>
  </si>
  <si>
    <t>24 Oct 2013</t>
  </si>
  <si>
    <t>A002-00030998</t>
  </si>
  <si>
    <t>CHARANJEET KAUR</t>
  </si>
  <si>
    <t>KARNAIL SINGH</t>
  </si>
  <si>
    <t>MOHINDER KAUR</t>
  </si>
  <si>
    <t>02 Apr 1986</t>
  </si>
  <si>
    <t>9463758293</t>
  </si>
  <si>
    <t>FACTCOMPUTERDHURI@YAHOO.COM</t>
  </si>
  <si>
    <t>VILL.BUGRA P.O.RAJOMAJRA</t>
  </si>
  <si>
    <t>DHURI</t>
  </si>
  <si>
    <t>148024</t>
  </si>
  <si>
    <t>01675214250</t>
  </si>
  <si>
    <t>72061</t>
  </si>
  <si>
    <t>HISTORY,POL SCI,PBI. LITR, PBI,ENG</t>
  </si>
  <si>
    <t>PUNJABI UNIVERSITY PATIALA</t>
  </si>
  <si>
    <t>5655</t>
  </si>
  <si>
    <t>18807</t>
  </si>
  <si>
    <t>PUNJABI AND SST</t>
  </si>
  <si>
    <t>384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</si>
  <si>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</si>
  <si>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</si>
  <si>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</si>
  <si>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</si>
  <si>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</si>
  <si>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</si>
  <si>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</si>
  <si>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</si>
  <si>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</si>
  <si>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</si>
  <si>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</si>
  <si>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</si>
  <si>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</si>
  <si>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</si>
  <si>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</si>
  <si>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</si>
  <si>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</si>
  <si>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</si>
  <si>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</si>
  <si>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</si>
  <si>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</si>
  <si>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</si>
  <si>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</si>
  <si>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</si>
  <si>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</si>
  <si>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</si>
  <si>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</si>
  <si>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</si>
  <si>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</si>
  <si>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</si>
  <si>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</si>
  <si>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</si>
  <si>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</si>
  <si>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</si>
  <si>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</si>
  <si>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</si>
  <si>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</si>
  <si>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</si>
  <si>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</si>
  <si>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</si>
  <si>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</si>
  <si>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</si>
  <si>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</si>
  <si>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</si>
  <si>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</si>
  <si>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</si>
  <si>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</si>
  <si>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</si>
  <si>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</si>
  <si>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</si>
  <si>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</si>
  <si>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</si>
  <si>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</si>
  <si>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</si>
  <si>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</si>
  <si>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</si>
  <si>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</si>
  <si>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</si>
  <si>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</si>
  <si>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</si>
  <si>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</si>
  <si>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</si>
  <si>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</si>
  <si>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</si>
  <si>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</si>
  <si>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</si>
  <si>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</si>
  <si>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</si>
  <si>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</si>
  <si>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</si>
  <si>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</si>
  <si>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</si>
  <si>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</si>
  <si>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</si>
  <si>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</si>
  <si>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</si>
  <si>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</si>
  <si>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</si>
  <si>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</si>
  <si>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</si>
  <si>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</si>
  <si>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</si>
  <si>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</si>
  <si>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</si>
  <si>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</si>
  <si>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</si>
  <si>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</si>
  <si>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</si>
  <si>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</si>
  <si>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</si>
  <si>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</si>
  <si>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</si>
  <si>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</si>
  <si>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</si>
  <si>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</si>
  <si>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</si>
  <si>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</si>
  <si>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</si>
  <si>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</si>
  <si>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</si>
  <si>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</si>
  <si>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</si>
  <si>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</si>
  <si>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</si>
  <si>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</si>
  <si>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</si>
  <si>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</si>
  <si>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</si>
  <si>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</si>
  <si>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</si>
  <si>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</si>
  <si>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</si>
  <si>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</si>
  <si>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</si>
  <si>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</si>
  <si>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</si>
  <si>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</si>
  <si>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</si>
  <si>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</si>
  <si>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</si>
  <si>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</si>
  <si>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</si>
  <si>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</si>
  <si>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</si>
  <si>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</si>
  <si>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</si>
  <si>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</si>
  <si>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</si>
  <si>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</si>
  <si>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</si>
  <si>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</si>
  <si>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</si>
  <si>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</si>
  <si>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</si>
  <si>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</si>
  <si>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</si>
  <si>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</si>
  <si>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</si>
  <si>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</si>
  <si>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</si>
  <si>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</si>
  <si>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</si>
  <si>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</si>
  <si>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</si>
  <si>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</si>
  <si>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</si>
  <si>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</si>
  <si>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</si>
  <si>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</si>
  <si>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A002-00025966</t>
  </si>
  <si>
    <t>AMANDEEP SABHARWAL</t>
  </si>
  <si>
    <t>ASHOK KUMAR SABHARWAL</t>
  </si>
  <si>
    <t>MANJIT</t>
  </si>
  <si>
    <t>20 Mar 1984</t>
  </si>
  <si>
    <t>SC (M &amp;amp; B)</t>
  </si>
  <si>
    <t>9815123542</t>
  </si>
  <si>
    <t>glassyiway@gmail.com</t>
  </si>
  <si>
    <t>H.NO 1251,VILL BOOTAN,PO MODEL TOWN, JALANDHAR</t>
  </si>
  <si>
    <t>JALANDHAR</t>
  </si>
  <si>
    <t>144001</t>
  </si>
  <si>
    <t>GLASSYIWAY@GMAIL.COM</t>
  </si>
  <si>
    <t>2001.STJ/A.361</t>
  </si>
  <si>
    <t>HISTORY,POL SCIENCE,ELECTIVE PUNJABI</t>
  </si>
  <si>
    <t>G.N.D.U</t>
  </si>
  <si>
    <t>16985</t>
  </si>
  <si>
    <t>POL SCIENCE</t>
  </si>
  <si>
    <t>513-11-123 /9020</t>
  </si>
  <si>
    <t>SST,PUNJABI</t>
  </si>
  <si>
    <t>PUNJABI UNI. PATIALA</t>
  </si>
  <si>
    <t>13 Oct 2003</t>
  </si>
  <si>
    <t>A002-00034794</t>
  </si>
  <si>
    <t>AMANDEEP KAUR</t>
  </si>
  <si>
    <t>KEWAL SINGH</t>
  </si>
  <si>
    <t>SARBJEET KAUR</t>
  </si>
  <si>
    <t>10 Nov 1988</t>
  </si>
  <si>
    <t>7508251817</t>
  </si>
  <si>
    <t>kaura952@yahoo.com</t>
  </si>
  <si>
    <t>VILL. GONIANA KALAN, PO. HARRAIPUR</t>
  </si>
  <si>
    <t>151201</t>
  </si>
  <si>
    <t>KAUR952@YAHOO.COM</t>
  </si>
  <si>
    <t>352923</t>
  </si>
  <si>
    <t>PBI.LIT., HISTORY, SOCIOLOGY</t>
  </si>
  <si>
    <t>GURU NANAK DEV UNIVERSITY</t>
  </si>
  <si>
    <t>27162</t>
  </si>
  <si>
    <t>12201</t>
  </si>
  <si>
    <t>S.ST., PUNJABI</t>
  </si>
  <si>
    <t>bathinda</t>
  </si>
  <si>
    <t>tehsildar bathinda</t>
  </si>
  <si>
    <t>12 Aug 2004</t>
  </si>
  <si>
    <t>A002-00025477</t>
  </si>
  <si>
    <t>KULWINDER SINGH</t>
  </si>
  <si>
    <t>MALKIT SINGH</t>
  </si>
  <si>
    <t>MANJEET KAUR</t>
  </si>
  <si>
    <t>15 Jan 1981</t>
  </si>
  <si>
    <t>9646570386</t>
  </si>
  <si>
    <t>hargeet.kaur123@gmail.com</t>
  </si>
  <si>
    <t>NEW CANTT. ROAD STREET NO.5 LEFT,NEAR HANUM</t>
  </si>
  <si>
    <t>FARIDKOT</t>
  </si>
  <si>
    <t>151203</t>
  </si>
  <si>
    <t>HARGEET.KAUR123@GMAIL.COM</t>
  </si>
  <si>
    <t>BC(F)2001-366</t>
  </si>
  <si>
    <t>PBI.LITERATURE,HISTORY,POL.SCI</t>
  </si>
  <si>
    <t>BHASHA VIGYAN ATE PUNJABI BHASHA,GURMAT KAV,ADHUNIK PUNJABI WARTAK,KISSA KAV,LOKDHARA TE PUNJABI LOKDHARA</t>
  </si>
  <si>
    <t>07-BEF-13</t>
  </si>
  <si>
    <t>SST/PBI</t>
  </si>
  <si>
    <t>PANJAB UNI. CHANDIGAR</t>
  </si>
  <si>
    <t>RESEARCH METHODOLOGY &amp;AMP; CRITICAL APPROCHES TO LIT., PBI.POETRY,POETICS OF NARRATIVE FICTION,DRAMA &amp;AMP; PROSE</t>
  </si>
  <si>
    <t>faridkot</t>
  </si>
  <si>
    <t>new cantt. road faridkot</t>
  </si>
  <si>
    <t>tehsildar</t>
  </si>
  <si>
    <t>23 Jul 2009</t>
  </si>
  <si>
    <t>A002-00047217</t>
  </si>
  <si>
    <t>AMANPREET KAUR</t>
  </si>
  <si>
    <t>JASVIR SINGH</t>
  </si>
  <si>
    <t>RAJINDER KAUR</t>
  </si>
  <si>
    <t>28 Aug 1988</t>
  </si>
  <si>
    <t>9464473744</t>
  </si>
  <si>
    <t>bhupindersinghsandhu24@yahoo.in</t>
  </si>
  <si>
    <t>VPO AUR NEAR POST OFFICE</t>
  </si>
  <si>
    <t>NAWANSHHAR</t>
  </si>
  <si>
    <t>S.B.S. NAGAR</t>
  </si>
  <si>
    <t>144417</t>
  </si>
  <si>
    <t>BHUPINDERSINGHSANDHU24@YAHOO.IN</t>
  </si>
  <si>
    <t>312605</t>
  </si>
  <si>
    <t>ELC.PUNJABI,ECONOMICS,POL-SC,</t>
  </si>
  <si>
    <t>432857</t>
  </si>
  <si>
    <t>65534</t>
  </si>
  <si>
    <t>SST, PUNJABI</t>
  </si>
  <si>
    <t>sbs nagar</t>
  </si>
  <si>
    <t>nawanshhar</t>
  </si>
  <si>
    <t>govt of punjab</t>
  </si>
  <si>
    <t>17 Jun 2009</t>
  </si>
  <si>
    <t>A002-00022769</t>
  </si>
  <si>
    <t>VEERVANTI KAUR</t>
  </si>
  <si>
    <t>NATHA SINGH</t>
  </si>
  <si>
    <t>14 Dec 1979</t>
  </si>
  <si>
    <t>9417559481</t>
  </si>
  <si>
    <t>gurpiarsinghdh1@gmail.com</t>
  </si>
  <si>
    <t>VPO DHINGER</t>
  </si>
  <si>
    <t>MANSA</t>
  </si>
  <si>
    <t>151302</t>
  </si>
  <si>
    <t>GURPIARSINGHDH1@GMAIL.COM</t>
  </si>
  <si>
    <t>87595</t>
  </si>
  <si>
    <t>PUNJABI, ENGLISH, ECONOMICS, PBI.LIT, PHY.EDU.</t>
  </si>
  <si>
    <t>PANJAB UNIVERSITY CHANDIGARH</t>
  </si>
  <si>
    <t>33318</t>
  </si>
  <si>
    <t>13709</t>
  </si>
  <si>
    <t>TEACHING OF PUNJABI, TEACHING OF ECONOMOCS</t>
  </si>
  <si>
    <t>7168</t>
  </si>
  <si>
    <t>PBI UNI PATIALA</t>
  </si>
  <si>
    <t>BAGHAPURANA</t>
  </si>
  <si>
    <t>MOGA</t>
  </si>
  <si>
    <t>142057</t>
  </si>
  <si>
    <t>PUNJABI UNIVERSITY</t>
  </si>
  <si>
    <t>PUNJAB UNIVERSITY</t>
  </si>
  <si>
    <t>A002-00007962</t>
  </si>
  <si>
    <t>SUKHVINDER SINGH</t>
  </si>
  <si>
    <t>JANGIR SINGH</t>
  </si>
  <si>
    <t>JASPAL KAUR</t>
  </si>
  <si>
    <t>24 Jun 1987</t>
  </si>
  <si>
    <t>9501499633</t>
  </si>
  <si>
    <t>atwalsimbal@gmail.com</t>
  </si>
  <si>
    <t>VPO - RORI KAPURA</t>
  </si>
  <si>
    <t>JAITO</t>
  </si>
  <si>
    <t>151202</t>
  </si>
  <si>
    <t>ATWALSIMBAL@GMAIL.COM</t>
  </si>
  <si>
    <t>75895</t>
  </si>
  <si>
    <t>PUNJABI(G), ENGLISH(G), HISTORY, PUNJANI ELECTIVE, GEOGRAPHY</t>
  </si>
  <si>
    <t>14552</t>
  </si>
  <si>
    <t>11748</t>
  </si>
  <si>
    <t>jaito</t>
  </si>
  <si>
    <t>21 Jul 1999</t>
  </si>
  <si>
    <t>gms, nathupur toda, tarntaran</t>
  </si>
  <si>
    <t>govt.</t>
  </si>
  <si>
    <t>A002-00030950</t>
  </si>
  <si>
    <t>SIKANDER SINGH</t>
  </si>
  <si>
    <t>KIRPAL SINGH</t>
  </si>
  <si>
    <t>GURMAIL KAUR</t>
  </si>
  <si>
    <t>01 Jan 1986</t>
  </si>
  <si>
    <t>9464556185</t>
  </si>
  <si>
    <t>mail.punjab@gmail.com</t>
  </si>
  <si>
    <t>VPO. THARAJ</t>
  </si>
  <si>
    <t>MAIL.PUNJAB@GMAIL.COM</t>
  </si>
  <si>
    <t>8660</t>
  </si>
  <si>
    <t>ENG, PBC, HIS, POL PBE</t>
  </si>
  <si>
    <t>59551</t>
  </si>
  <si>
    <t>81178</t>
  </si>
  <si>
    <t>TEHSILDAAR</t>
  </si>
  <si>
    <t>21 Jul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</si>
</sst>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3" customWidth="1"/>
    <col min="2" max="2" width="19.7109375" style="3" bestFit="1" customWidth="1"/>
    <col min="3" max="3" width="18.00390625" style="3" bestFit="1" customWidth="1"/>
    <col min="4" max="16384" width="9.140625" style="3" customWidth="1"/>
  </cols>
  <sheetData>
    <row r="1" spans="1:169" s="1" customFormat="1" ht="61.5" customHeight="1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  <c r="J1" s="1" t="s">
        <v>100</v>
      </c>
      <c r="K1" s="1" t="s">
        <v>101</v>
      </c>
      <c r="L1" s="1" t="s">
        <v>102</v>
      </c>
      <c r="M1" s="1" t="s">
        <v>103</v>
      </c>
      <c r="N1" s="1" t="s">
        <v>104</v>
      </c>
      <c r="O1" s="1" t="s">
        <v>105</v>
      </c>
      <c r="P1" s="1" t="s">
        <v>106</v>
      </c>
      <c r="Q1" s="1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114</v>
      </c>
      <c r="Y1" s="1" t="s">
        <v>109</v>
      </c>
      <c r="Z1" s="1" t="s">
        <v>110</v>
      </c>
      <c r="AA1" s="1" t="s">
        <v>111</v>
      </c>
      <c r="AB1" s="1" t="s">
        <v>112</v>
      </c>
      <c r="AC1" s="1" t="s">
        <v>113</v>
      </c>
      <c r="AD1" s="1" t="s">
        <v>114</v>
      </c>
      <c r="AE1" s="1" t="s">
        <v>115</v>
      </c>
      <c r="AF1" s="1" t="s">
        <v>116</v>
      </c>
      <c r="AG1" s="1" t="s">
        <v>117</v>
      </c>
      <c r="AH1" s="1" t="s">
        <v>118</v>
      </c>
      <c r="AI1" s="1" t="s">
        <v>119</v>
      </c>
      <c r="AJ1" s="1" t="s">
        <v>120</v>
      </c>
      <c r="AK1" s="1" t="s">
        <v>121</v>
      </c>
      <c r="AL1" s="1" t="s">
        <v>122</v>
      </c>
      <c r="AM1" s="1" t="s">
        <v>123</v>
      </c>
      <c r="AN1" s="1" t="s">
        <v>124</v>
      </c>
      <c r="AO1" s="1" t="s">
        <v>125</v>
      </c>
      <c r="AP1" s="1" t="s">
        <v>126</v>
      </c>
      <c r="AQ1" s="1" t="s">
        <v>127</v>
      </c>
      <c r="AR1" s="1" t="s">
        <v>128</v>
      </c>
      <c r="AS1" s="1" t="s">
        <v>129</v>
      </c>
      <c r="AT1" s="1" t="s">
        <v>130</v>
      </c>
      <c r="AU1" s="1" t="s">
        <v>131</v>
      </c>
      <c r="AV1" s="1" t="s">
        <v>132</v>
      </c>
      <c r="AW1" s="1" t="s">
        <v>133</v>
      </c>
      <c r="AX1" s="1" t="s">
        <v>134</v>
      </c>
      <c r="AY1" s="1" t="s">
        <v>135</v>
      </c>
      <c r="AZ1" s="1" t="s">
        <v>136</v>
      </c>
      <c r="BA1" s="1" t="s">
        <v>137</v>
      </c>
      <c r="BB1" s="1" t="s">
        <v>138</v>
      </c>
      <c r="BC1" s="1" t="s">
        <v>139</v>
      </c>
      <c r="BD1" s="1" t="s">
        <v>140</v>
      </c>
      <c r="BE1" s="1" t="s">
        <v>141</v>
      </c>
      <c r="BF1" s="1" t="s">
        <v>142</v>
      </c>
      <c r="BG1" s="1" t="s">
        <v>143</v>
      </c>
      <c r="BH1" s="1" t="s">
        <v>144</v>
      </c>
      <c r="BI1" s="1" t="s">
        <v>145</v>
      </c>
      <c r="BJ1" s="1" t="s">
        <v>146</v>
      </c>
      <c r="BK1" s="1" t="s">
        <v>147</v>
      </c>
      <c r="BL1" s="1" t="s">
        <v>148</v>
      </c>
      <c r="BM1" s="1" t="s">
        <v>149</v>
      </c>
      <c r="BN1" s="1" t="s">
        <v>150</v>
      </c>
      <c r="BO1" s="1" t="s">
        <v>151</v>
      </c>
      <c r="BP1" s="1" t="s">
        <v>152</v>
      </c>
      <c r="BQ1" s="1" t="s">
        <v>153</v>
      </c>
      <c r="BR1" s="1" t="s">
        <v>154</v>
      </c>
      <c r="BS1" s="1" t="s">
        <v>155</v>
      </c>
      <c r="BT1" s="1" t="s">
        <v>156</v>
      </c>
      <c r="BU1" s="1" t="s">
        <v>157</v>
      </c>
      <c r="BV1" s="1" t="s">
        <v>158</v>
      </c>
      <c r="BW1" s="1" t="s">
        <v>159</v>
      </c>
      <c r="BX1" s="1" t="s">
        <v>160</v>
      </c>
      <c r="BY1" s="1" t="s">
        <v>161</v>
      </c>
      <c r="BZ1" s="1" t="s">
        <v>162</v>
      </c>
      <c r="CA1" s="1" t="s">
        <v>163</v>
      </c>
      <c r="CB1" s="1" t="s">
        <v>164</v>
      </c>
      <c r="CC1" s="1" t="s">
        <v>165</v>
      </c>
      <c r="CD1" s="1" t="s">
        <v>166</v>
      </c>
      <c r="CE1" s="1" t="s">
        <v>167</v>
      </c>
      <c r="CF1" s="1" t="s">
        <v>168</v>
      </c>
      <c r="CG1" s="1" t="s">
        <v>169</v>
      </c>
      <c r="CH1" s="1" t="s">
        <v>170</v>
      </c>
      <c r="CI1" s="1" t="s">
        <v>171</v>
      </c>
      <c r="CJ1" s="1" t="s">
        <v>172</v>
      </c>
      <c r="CK1" s="1" t="s">
        <v>173</v>
      </c>
      <c r="CL1" s="1" t="s">
        <v>174</v>
      </c>
      <c r="CM1" s="1" t="s">
        <v>175</v>
      </c>
      <c r="CN1" s="1" t="s">
        <v>176</v>
      </c>
      <c r="CO1" s="1" t="s">
        <v>177</v>
      </c>
      <c r="CP1" s="1" t="s">
        <v>178</v>
      </c>
      <c r="CQ1" s="1" t="s">
        <v>179</v>
      </c>
      <c r="CR1" s="1" t="s">
        <v>180</v>
      </c>
      <c r="CS1" s="1" t="s">
        <v>181</v>
      </c>
      <c r="CT1" s="1" t="s">
        <v>182</v>
      </c>
      <c r="CU1" s="1" t="s">
        <v>183</v>
      </c>
      <c r="CV1" s="1" t="s">
        <v>184</v>
      </c>
      <c r="CW1" s="1" t="s">
        <v>185</v>
      </c>
      <c r="CX1" s="1" t="s">
        <v>186</v>
      </c>
      <c r="CY1" s="1" t="s">
        <v>187</v>
      </c>
      <c r="CZ1" s="1" t="s">
        <v>188</v>
      </c>
      <c r="DA1" s="1" t="s">
        <v>189</v>
      </c>
      <c r="DB1" s="1" t="s">
        <v>190</v>
      </c>
      <c r="DC1" s="1" t="s">
        <v>191</v>
      </c>
      <c r="DD1" s="1" t="s">
        <v>192</v>
      </c>
      <c r="DE1" s="1" t="s">
        <v>193</v>
      </c>
      <c r="DF1" s="1" t="s">
        <v>194</v>
      </c>
      <c r="DG1" s="1" t="s">
        <v>195</v>
      </c>
      <c r="DH1" s="1" t="s">
        <v>196</v>
      </c>
      <c r="DI1" s="1" t="s">
        <v>197</v>
      </c>
      <c r="DJ1" s="1" t="s">
        <v>198</v>
      </c>
      <c r="DK1" s="1" t="s">
        <v>199</v>
      </c>
      <c r="DL1" s="1" t="s">
        <v>200</v>
      </c>
      <c r="DM1" s="1" t="s">
        <v>201</v>
      </c>
      <c r="DN1" s="1" t="s">
        <v>202</v>
      </c>
      <c r="DO1" s="1" t="s">
        <v>203</v>
      </c>
      <c r="DP1" s="1" t="s">
        <v>204</v>
      </c>
      <c r="DQ1" s="1" t="s">
        <v>205</v>
      </c>
      <c r="DR1" s="1" t="s">
        <v>206</v>
      </c>
      <c r="DS1" s="1" t="s">
        <v>207</v>
      </c>
      <c r="DT1" s="1" t="s">
        <v>208</v>
      </c>
      <c r="DU1" s="1" t="s">
        <v>209</v>
      </c>
      <c r="DV1" s="1" t="s">
        <v>210</v>
      </c>
      <c r="DW1" s="1" t="s">
        <v>211</v>
      </c>
      <c r="DX1" s="1" t="s">
        <v>212</v>
      </c>
      <c r="DY1" s="1" t="s">
        <v>213</v>
      </c>
      <c r="DZ1" s="1" t="s">
        <v>214</v>
      </c>
      <c r="EA1" s="1" t="s">
        <v>215</v>
      </c>
      <c r="EB1" s="1" t="s">
        <v>101</v>
      </c>
      <c r="EC1" s="1" t="s">
        <v>216</v>
      </c>
      <c r="ED1" s="1" t="s">
        <v>217</v>
      </c>
      <c r="EE1" s="1" t="s">
        <v>218</v>
      </c>
      <c r="EF1" s="1" t="s">
        <v>219</v>
      </c>
      <c r="EG1" s="1" t="s">
        <v>220</v>
      </c>
      <c r="EH1" s="1" t="s">
        <v>221</v>
      </c>
      <c r="EI1" s="1" t="s">
        <v>222</v>
      </c>
      <c r="EJ1" s="1" t="s">
        <v>223</v>
      </c>
      <c r="EK1" s="1" t="s">
        <v>219</v>
      </c>
      <c r="EL1" s="1" t="s">
        <v>224</v>
      </c>
      <c r="EM1" s="1" t="s">
        <v>225</v>
      </c>
      <c r="EN1" s="1" t="s">
        <v>217</v>
      </c>
      <c r="EO1" s="1" t="s">
        <v>218</v>
      </c>
      <c r="EP1" s="1" t="s">
        <v>219</v>
      </c>
      <c r="EQ1" s="1" t="s">
        <v>104</v>
      </c>
      <c r="ER1" s="1" t="s">
        <v>225</v>
      </c>
      <c r="ES1" s="1" t="s">
        <v>217</v>
      </c>
      <c r="ET1" s="1" t="s">
        <v>218</v>
      </c>
      <c r="EU1" s="1" t="s">
        <v>219</v>
      </c>
      <c r="EV1" s="1" t="s">
        <v>105</v>
      </c>
      <c r="EW1" s="1" t="s">
        <v>226</v>
      </c>
      <c r="EX1" s="1" t="s">
        <v>227</v>
      </c>
      <c r="EY1" s="1" t="s">
        <v>228</v>
      </c>
      <c r="EZ1" s="1" t="s">
        <v>218</v>
      </c>
      <c r="FA1" s="1" t="s">
        <v>219</v>
      </c>
      <c r="FB1" s="1" t="s">
        <v>106</v>
      </c>
      <c r="FC1" s="1" t="s">
        <v>229</v>
      </c>
      <c r="FD1" s="1" t="s">
        <v>230</v>
      </c>
      <c r="FE1" s="1" t="s">
        <v>231</v>
      </c>
      <c r="FF1" s="1" t="s">
        <v>232</v>
      </c>
      <c r="FG1" s="1" t="s">
        <v>233</v>
      </c>
      <c r="FH1" s="2" t="s">
        <v>234</v>
      </c>
      <c r="FI1" s="2" t="s">
        <v>235</v>
      </c>
      <c r="FJ1" s="2" t="s">
        <v>236</v>
      </c>
      <c r="FK1" s="2" t="s">
        <v>237</v>
      </c>
      <c r="FL1" s="2" t="s">
        <v>238</v>
      </c>
      <c r="FM1" s="2" t="s">
        <v>239</v>
      </c>
    </row>
    <row r="2" spans="1:169" s="6" customFormat="1" ht="15">
      <c r="A2" s="6">
        <v>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7</v>
      </c>
      <c r="K2" s="6" t="s">
        <v>8</v>
      </c>
      <c r="L2" s="6" t="s">
        <v>9</v>
      </c>
      <c r="M2" s="6" t="s">
        <v>9</v>
      </c>
      <c r="N2" s="6" t="s">
        <v>9</v>
      </c>
      <c r="O2" s="6" t="s">
        <v>10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14</v>
      </c>
      <c r="V2" s="6" t="s">
        <v>15</v>
      </c>
      <c r="W2" s="6" t="s">
        <v>11</v>
      </c>
      <c r="X2" s="6" t="s">
        <v>16</v>
      </c>
      <c r="Y2" s="6" t="s">
        <v>13</v>
      </c>
      <c r="Z2" s="6" t="s">
        <v>14</v>
      </c>
      <c r="AA2" s="6" t="s">
        <v>14</v>
      </c>
      <c r="AB2" s="6" t="s">
        <v>15</v>
      </c>
      <c r="AC2" s="6" t="s">
        <v>11</v>
      </c>
      <c r="AD2" s="6" t="s">
        <v>16</v>
      </c>
      <c r="AE2" s="6" t="s">
        <v>17</v>
      </c>
      <c r="AF2" s="6" t="s">
        <v>7</v>
      </c>
      <c r="AG2" s="6" t="s">
        <v>18</v>
      </c>
      <c r="AH2" s="6">
        <v>2009</v>
      </c>
      <c r="AI2" s="6" t="s">
        <v>19</v>
      </c>
      <c r="AJ2" s="6" t="s">
        <v>20</v>
      </c>
      <c r="AK2" s="6">
        <v>1333</v>
      </c>
      <c r="AL2" s="6">
        <v>2400</v>
      </c>
      <c r="AM2" s="6">
        <v>55.54</v>
      </c>
      <c r="BF2" s="6" t="s">
        <v>21</v>
      </c>
      <c r="BG2" s="6" t="s">
        <v>7</v>
      </c>
      <c r="BH2" s="6" t="s">
        <v>22</v>
      </c>
      <c r="BI2" s="6">
        <v>2010</v>
      </c>
      <c r="BJ2" s="6" t="s">
        <v>23</v>
      </c>
      <c r="BK2" s="6" t="s">
        <v>20</v>
      </c>
      <c r="BL2" s="6">
        <v>1086</v>
      </c>
      <c r="BM2" s="6">
        <v>1600</v>
      </c>
      <c r="BN2" s="6">
        <v>67.88</v>
      </c>
      <c r="BO2" s="6" t="s">
        <v>24</v>
      </c>
      <c r="BP2" s="6" t="s">
        <v>7</v>
      </c>
      <c r="BQ2" s="6" t="s">
        <v>25</v>
      </c>
      <c r="BR2" s="6">
        <v>2008</v>
      </c>
      <c r="BS2" s="6" t="s">
        <v>26</v>
      </c>
      <c r="BT2" s="6" t="s">
        <v>20</v>
      </c>
      <c r="BU2" s="6">
        <v>898</v>
      </c>
      <c r="BV2" s="6">
        <v>1200</v>
      </c>
      <c r="BW2" s="6">
        <v>74.83</v>
      </c>
      <c r="CY2" s="6" t="s">
        <v>27</v>
      </c>
      <c r="CZ2" s="6" t="s">
        <v>7</v>
      </c>
      <c r="DA2" s="6" t="s">
        <v>28</v>
      </c>
      <c r="DB2" s="6">
        <v>2011</v>
      </c>
      <c r="DC2" s="6" t="s">
        <v>23</v>
      </c>
      <c r="DD2" s="6" t="s">
        <v>20</v>
      </c>
      <c r="DE2" s="6">
        <v>87</v>
      </c>
      <c r="DF2" s="6">
        <v>100</v>
      </c>
      <c r="DG2" s="6">
        <v>87</v>
      </c>
      <c r="FH2" s="7">
        <f>_xlfn.IFERROR(ROUND((AK2/AL2*20),4),0)</f>
        <v>11.1083</v>
      </c>
      <c r="FI2" s="7">
        <f>_xlfn.IFERROR(ROUND((BL2/BM2*50),4),0)</f>
        <v>33.9375</v>
      </c>
      <c r="FJ2" s="7">
        <f>_xlfn.IFERROR(ROUND((BU2/BV2*20),4),0)</f>
        <v>14.9667</v>
      </c>
      <c r="FK2" s="7">
        <f>_xlfn.IFERROR(ROUND((DE2/DF2*5),4),0)</f>
        <v>4.35</v>
      </c>
      <c r="FL2" s="7">
        <f>DQ2</f>
        <v>0</v>
      </c>
      <c r="FM2" s="7">
        <f>SUM(FH2:FL2)</f>
        <v>64.3625</v>
      </c>
    </row>
    <row r="3" spans="1:169" s="6" customFormat="1" ht="15">
      <c r="A3" s="6">
        <v>2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7</v>
      </c>
      <c r="J3" s="6" t="s">
        <v>7</v>
      </c>
      <c r="K3" s="6" t="s">
        <v>8</v>
      </c>
      <c r="L3" s="6" t="s">
        <v>9</v>
      </c>
      <c r="M3" s="6" t="s">
        <v>9</v>
      </c>
      <c r="N3" s="6" t="s">
        <v>9</v>
      </c>
      <c r="O3" s="6" t="s">
        <v>10</v>
      </c>
      <c r="P3" s="6" t="s">
        <v>10</v>
      </c>
      <c r="Q3" s="6" t="s">
        <v>36</v>
      </c>
      <c r="R3" s="6" t="s">
        <v>37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36</v>
      </c>
      <c r="X3" s="6" t="s">
        <v>37</v>
      </c>
      <c r="Y3" s="6" t="s">
        <v>38</v>
      </c>
      <c r="Z3" s="6" t="s">
        <v>39</v>
      </c>
      <c r="AA3" s="6" t="s">
        <v>40</v>
      </c>
      <c r="AB3" s="6" t="s">
        <v>41</v>
      </c>
      <c r="AC3" s="6" t="s">
        <v>36</v>
      </c>
      <c r="AD3" s="6" t="s">
        <v>37</v>
      </c>
      <c r="AE3" s="6" t="s">
        <v>17</v>
      </c>
      <c r="AF3" s="6" t="s">
        <v>7</v>
      </c>
      <c r="AG3" s="6" t="s">
        <v>42</v>
      </c>
      <c r="AH3" s="6">
        <v>2001</v>
      </c>
      <c r="AI3" s="6" t="s">
        <v>43</v>
      </c>
      <c r="AJ3" s="6" t="s">
        <v>20</v>
      </c>
      <c r="AK3" s="6">
        <v>1305</v>
      </c>
      <c r="AL3" s="6">
        <v>2400</v>
      </c>
      <c r="AM3" s="6">
        <v>54.38</v>
      </c>
      <c r="BF3" s="6" t="s">
        <v>21</v>
      </c>
      <c r="BG3" s="6" t="s">
        <v>7</v>
      </c>
      <c r="BH3" s="6" t="s">
        <v>44</v>
      </c>
      <c r="BI3" s="6">
        <v>2003</v>
      </c>
      <c r="BJ3" s="6" t="s">
        <v>45</v>
      </c>
      <c r="BK3" s="6" t="s">
        <v>20</v>
      </c>
      <c r="BL3" s="6">
        <v>480</v>
      </c>
      <c r="BM3" s="6">
        <v>800</v>
      </c>
      <c r="BN3" s="6">
        <v>60</v>
      </c>
      <c r="BO3" s="6" t="s">
        <v>24</v>
      </c>
      <c r="BP3" s="6" t="s">
        <v>7</v>
      </c>
      <c r="BQ3" s="6" t="s">
        <v>46</v>
      </c>
      <c r="BR3" s="6">
        <v>2012</v>
      </c>
      <c r="BS3" s="6" t="s">
        <v>47</v>
      </c>
      <c r="BT3" s="6" t="s">
        <v>20</v>
      </c>
      <c r="BU3" s="6">
        <v>895</v>
      </c>
      <c r="BV3" s="6">
        <v>1200</v>
      </c>
      <c r="BW3" s="6">
        <v>74.58</v>
      </c>
      <c r="CY3" s="6" t="s">
        <v>27</v>
      </c>
      <c r="CZ3" s="6" t="s">
        <v>7</v>
      </c>
      <c r="DA3" s="6" t="s">
        <v>48</v>
      </c>
      <c r="DB3" s="6">
        <v>2005</v>
      </c>
      <c r="DC3" s="6" t="s">
        <v>45</v>
      </c>
      <c r="DD3" s="6" t="s">
        <v>49</v>
      </c>
      <c r="DE3" s="6">
        <v>417</v>
      </c>
      <c r="DF3" s="6">
        <v>600</v>
      </c>
      <c r="DG3" s="6">
        <v>69.5</v>
      </c>
      <c r="DQ3" s="6" t="s">
        <v>50</v>
      </c>
      <c r="DR3" s="6" t="s">
        <v>51</v>
      </c>
      <c r="DS3" s="6">
        <v>2011</v>
      </c>
      <c r="DT3" s="6" t="s">
        <v>45</v>
      </c>
      <c r="DU3" s="6" t="s">
        <v>49</v>
      </c>
      <c r="FH3" s="7">
        <f>_xlfn.IFERROR(ROUND((AK3/AL3*20),4),0)</f>
        <v>10.875</v>
      </c>
      <c r="FI3" s="7">
        <f>_xlfn.IFERROR(ROUND((BL3/BM3*50),4),0)</f>
        <v>30</v>
      </c>
      <c r="FJ3" s="7">
        <f>_xlfn.IFERROR(ROUND((BU3/BV3*20),4),0)</f>
        <v>14.9167</v>
      </c>
      <c r="FK3" s="7">
        <f>_xlfn.IFERROR(ROUND((DE3/DF3*5),4),0)</f>
        <v>3.475</v>
      </c>
      <c r="FL3" s="7">
        <v>5</v>
      </c>
      <c r="FM3" s="7">
        <f>SUM(FH3:FL3)</f>
        <v>64.2667</v>
      </c>
    </row>
    <row r="4" spans="1:169" s="6" customFormat="1" ht="15">
      <c r="A4" s="6">
        <v>3</v>
      </c>
      <c r="B4" s="6" t="s">
        <v>52</v>
      </c>
      <c r="C4" s="6" t="s">
        <v>53</v>
      </c>
      <c r="D4" s="6" t="s">
        <v>54</v>
      </c>
      <c r="E4" s="6" t="s">
        <v>3</v>
      </c>
      <c r="F4" s="6" t="s">
        <v>55</v>
      </c>
      <c r="G4" s="6" t="s">
        <v>5</v>
      </c>
      <c r="H4" s="6" t="s">
        <v>6</v>
      </c>
      <c r="I4" s="6" t="s">
        <v>7</v>
      </c>
      <c r="J4" s="6" t="s">
        <v>7</v>
      </c>
      <c r="K4" s="6" t="s">
        <v>56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10</v>
      </c>
      <c r="Q4" s="6" t="s">
        <v>57</v>
      </c>
      <c r="R4" s="6" t="s">
        <v>58</v>
      </c>
      <c r="S4" s="6" t="s">
        <v>59</v>
      </c>
      <c r="T4" s="6" t="s">
        <v>60</v>
      </c>
      <c r="U4" s="6" t="s">
        <v>60</v>
      </c>
      <c r="V4" s="6" t="s">
        <v>61</v>
      </c>
      <c r="W4" s="6" t="s">
        <v>57</v>
      </c>
      <c r="X4" s="6" t="s">
        <v>62</v>
      </c>
      <c r="Y4" s="6" t="s">
        <v>59</v>
      </c>
      <c r="Z4" s="6" t="s">
        <v>60</v>
      </c>
      <c r="AA4" s="6" t="s">
        <v>60</v>
      </c>
      <c r="AB4" s="6" t="s">
        <v>61</v>
      </c>
      <c r="AC4" s="6" t="s">
        <v>57</v>
      </c>
      <c r="AD4" s="6" t="s">
        <v>62</v>
      </c>
      <c r="AE4" s="6" t="s">
        <v>17</v>
      </c>
      <c r="AF4" s="6" t="s">
        <v>7</v>
      </c>
      <c r="AG4" s="6" t="s">
        <v>63</v>
      </c>
      <c r="AH4" s="6">
        <v>2010</v>
      </c>
      <c r="AI4" s="6" t="s">
        <v>64</v>
      </c>
      <c r="AJ4" s="6" t="s">
        <v>65</v>
      </c>
      <c r="AK4" s="6">
        <v>1512</v>
      </c>
      <c r="AL4" s="6">
        <v>2400</v>
      </c>
      <c r="AM4" s="6">
        <v>63</v>
      </c>
      <c r="BF4" s="6" t="s">
        <v>21</v>
      </c>
      <c r="BG4" s="6" t="s">
        <v>7</v>
      </c>
      <c r="BH4" s="6" t="s">
        <v>66</v>
      </c>
      <c r="BI4" s="6">
        <v>2013</v>
      </c>
      <c r="BJ4" s="6" t="s">
        <v>67</v>
      </c>
      <c r="BK4" s="6" t="s">
        <v>65</v>
      </c>
      <c r="BL4" s="6">
        <v>770</v>
      </c>
      <c r="BM4" s="6">
        <v>1000</v>
      </c>
      <c r="BN4" s="6">
        <v>77</v>
      </c>
      <c r="BO4" s="6" t="s">
        <v>24</v>
      </c>
      <c r="BP4" s="6" t="s">
        <v>7</v>
      </c>
      <c r="BQ4" s="6" t="s">
        <v>68</v>
      </c>
      <c r="BR4" s="6">
        <v>2011</v>
      </c>
      <c r="BS4" s="6" t="s">
        <v>69</v>
      </c>
      <c r="BT4" s="6" t="s">
        <v>65</v>
      </c>
      <c r="BU4" s="6">
        <v>711</v>
      </c>
      <c r="BV4" s="6">
        <v>1100</v>
      </c>
      <c r="BW4" s="6">
        <v>64.64</v>
      </c>
      <c r="EB4" s="6" t="s">
        <v>56</v>
      </c>
      <c r="EC4" s="6" t="s">
        <v>70</v>
      </c>
      <c r="ED4" s="6" t="s">
        <v>70</v>
      </c>
      <c r="EE4" s="6" t="s">
        <v>71</v>
      </c>
      <c r="EF4" s="6" t="s">
        <v>72</v>
      </c>
      <c r="FH4" s="7">
        <f>_xlfn.IFERROR(ROUND((AK4/AL4*20),4),0)</f>
        <v>12.6</v>
      </c>
      <c r="FI4" s="7">
        <f>_xlfn.IFERROR(ROUND((BL4/BM4*50),4),0)</f>
        <v>38.5</v>
      </c>
      <c r="FJ4" s="7">
        <f>_xlfn.IFERROR(ROUND((BU4/BV4*20),4),0)</f>
        <v>12.9273</v>
      </c>
      <c r="FK4" s="7">
        <f>_xlfn.IFERROR(ROUND((DE4/DF4*5),4),0)</f>
        <v>0</v>
      </c>
      <c r="FL4" s="7">
        <f>DQ4</f>
        <v>0</v>
      </c>
      <c r="FM4" s="7">
        <f>SUM(FH4:FL4)</f>
        <v>64.0273</v>
      </c>
    </row>
    <row r="5" spans="1:169" s="6" customFormat="1" ht="15">
      <c r="A5" s="6">
        <v>4</v>
      </c>
      <c r="B5" s="6" t="s">
        <v>73</v>
      </c>
      <c r="C5" s="6" t="s">
        <v>74</v>
      </c>
      <c r="D5" s="6" t="s">
        <v>75</v>
      </c>
      <c r="E5" s="6" t="s">
        <v>76</v>
      </c>
      <c r="F5" s="6" t="s">
        <v>77</v>
      </c>
      <c r="G5" s="6" t="s">
        <v>5</v>
      </c>
      <c r="H5" s="6" t="s">
        <v>6</v>
      </c>
      <c r="I5" s="6" t="s">
        <v>7</v>
      </c>
      <c r="J5" s="6" t="s">
        <v>7</v>
      </c>
      <c r="K5" s="6" t="s">
        <v>8</v>
      </c>
      <c r="L5" s="6" t="s">
        <v>9</v>
      </c>
      <c r="M5" s="6" t="s">
        <v>9</v>
      </c>
      <c r="N5" s="6" t="s">
        <v>9</v>
      </c>
      <c r="O5" s="6" t="s">
        <v>10</v>
      </c>
      <c r="P5" s="6" t="s">
        <v>10</v>
      </c>
      <c r="Q5" s="6" t="s">
        <v>78</v>
      </c>
      <c r="R5" s="6" t="s">
        <v>79</v>
      </c>
      <c r="S5" s="6" t="s">
        <v>80</v>
      </c>
      <c r="T5" s="6" t="s">
        <v>81</v>
      </c>
      <c r="U5" s="6" t="s">
        <v>40</v>
      </c>
      <c r="V5" s="6" t="s">
        <v>82</v>
      </c>
      <c r="W5" s="6" t="s">
        <v>83</v>
      </c>
      <c r="X5" s="6" t="s">
        <v>79</v>
      </c>
      <c r="Y5" s="6" t="s">
        <v>80</v>
      </c>
      <c r="Z5" s="6" t="s">
        <v>81</v>
      </c>
      <c r="AA5" s="6" t="s">
        <v>40</v>
      </c>
      <c r="AB5" s="6" t="s">
        <v>82</v>
      </c>
      <c r="AC5" s="6" t="s">
        <v>83</v>
      </c>
      <c r="AD5" s="6" t="s">
        <v>79</v>
      </c>
      <c r="AE5" s="6" t="s">
        <v>17</v>
      </c>
      <c r="AF5" s="6" t="s">
        <v>7</v>
      </c>
      <c r="AG5" s="6" t="s">
        <v>84</v>
      </c>
      <c r="AH5" s="6">
        <v>2008</v>
      </c>
      <c r="AI5" s="6" t="s">
        <v>85</v>
      </c>
      <c r="AJ5" s="6" t="s">
        <v>86</v>
      </c>
      <c r="AK5" s="6">
        <v>1597</v>
      </c>
      <c r="AL5" s="6">
        <v>2400</v>
      </c>
      <c r="AM5" s="6">
        <v>66.54</v>
      </c>
      <c r="BF5" s="6" t="s">
        <v>21</v>
      </c>
      <c r="BG5" s="6" t="s">
        <v>7</v>
      </c>
      <c r="BH5" s="6" t="s">
        <v>87</v>
      </c>
      <c r="BI5" s="6">
        <v>2011</v>
      </c>
      <c r="BJ5" s="6" t="s">
        <v>45</v>
      </c>
      <c r="BK5" s="6" t="s">
        <v>86</v>
      </c>
      <c r="BL5" s="6">
        <v>1026</v>
      </c>
      <c r="BM5" s="6">
        <v>1600</v>
      </c>
      <c r="BN5" s="6">
        <v>64.12</v>
      </c>
      <c r="BO5" s="6" t="s">
        <v>24</v>
      </c>
      <c r="BP5" s="6" t="s">
        <v>7</v>
      </c>
      <c r="BQ5" s="6" t="s">
        <v>88</v>
      </c>
      <c r="BR5" s="6">
        <v>2009</v>
      </c>
      <c r="BS5" s="6" t="s">
        <v>89</v>
      </c>
      <c r="BT5" s="6" t="s">
        <v>86</v>
      </c>
      <c r="BU5" s="6">
        <v>872</v>
      </c>
      <c r="BV5" s="6">
        <v>1200</v>
      </c>
      <c r="BW5" s="6">
        <v>72.67</v>
      </c>
      <c r="CY5" s="6" t="s">
        <v>27</v>
      </c>
      <c r="CZ5" s="6" t="s">
        <v>7</v>
      </c>
      <c r="DA5" s="6" t="s">
        <v>90</v>
      </c>
      <c r="DB5" s="6">
        <v>2012</v>
      </c>
      <c r="DC5" s="6" t="s">
        <v>45</v>
      </c>
      <c r="DD5" s="6" t="s">
        <v>86</v>
      </c>
      <c r="DE5" s="6">
        <v>80</v>
      </c>
      <c r="DF5" s="6">
        <v>100</v>
      </c>
      <c r="DG5" s="6">
        <v>80</v>
      </c>
      <c r="FH5" s="7">
        <f>_xlfn.IFERROR(ROUND((AK5/AL5*20),4),0)</f>
        <v>13.3083</v>
      </c>
      <c r="FI5" s="7">
        <f>_xlfn.IFERROR(ROUND((BL5/BM5*50),4),0)</f>
        <v>32.0625</v>
      </c>
      <c r="FJ5" s="7">
        <f>_xlfn.IFERROR(ROUND((BU5/BV5*20),4),0)</f>
        <v>14.5333</v>
      </c>
      <c r="FK5" s="7">
        <f>_xlfn.IFERROR(ROUND((DE5/DF5*5),4),0)</f>
        <v>4</v>
      </c>
      <c r="FL5" s="7">
        <f>DQ5</f>
        <v>0</v>
      </c>
      <c r="FM5" s="7">
        <f>SUM(FH5:FL5)</f>
        <v>63.9041</v>
      </c>
    </row>
    <row r="6" spans="1:169" s="6" customFormat="1" ht="15">
      <c r="A6" s="6">
        <v>5</v>
      </c>
      <c r="B6" s="6" t="s">
        <v>323</v>
      </c>
      <c r="C6" s="6" t="s">
        <v>324</v>
      </c>
      <c r="D6" s="6" t="s">
        <v>325</v>
      </c>
      <c r="E6" s="6" t="s">
        <v>32</v>
      </c>
      <c r="F6" s="6" t="s">
        <v>326</v>
      </c>
      <c r="G6" s="6" t="s">
        <v>5</v>
      </c>
      <c r="H6" s="6" t="s">
        <v>35</v>
      </c>
      <c r="I6" s="6" t="s">
        <v>7</v>
      </c>
      <c r="J6" s="6" t="s">
        <v>7</v>
      </c>
      <c r="K6" s="6" t="s">
        <v>8</v>
      </c>
      <c r="L6" s="6" t="s">
        <v>9</v>
      </c>
      <c r="M6" s="6" t="s">
        <v>9</v>
      </c>
      <c r="N6" s="6" t="s">
        <v>9</v>
      </c>
      <c r="O6" s="6" t="s">
        <v>10</v>
      </c>
      <c r="P6" s="6" t="s">
        <v>10</v>
      </c>
      <c r="Q6" s="6" t="s">
        <v>327</v>
      </c>
      <c r="R6" s="6" t="s">
        <v>328</v>
      </c>
      <c r="S6" s="6" t="s">
        <v>329</v>
      </c>
      <c r="T6" s="6" t="s">
        <v>330</v>
      </c>
      <c r="U6" s="6" t="s">
        <v>330</v>
      </c>
      <c r="V6" s="6" t="s">
        <v>331</v>
      </c>
      <c r="W6" s="6" t="s">
        <v>327</v>
      </c>
      <c r="X6" s="6" t="s">
        <v>332</v>
      </c>
      <c r="Y6" s="6" t="s">
        <v>329</v>
      </c>
      <c r="Z6" s="6" t="s">
        <v>330</v>
      </c>
      <c r="AA6" s="6" t="s">
        <v>330</v>
      </c>
      <c r="AB6" s="6" t="s">
        <v>331</v>
      </c>
      <c r="AC6" s="6" t="s">
        <v>327</v>
      </c>
      <c r="AD6" s="6" t="s">
        <v>332</v>
      </c>
      <c r="AE6" s="6" t="s">
        <v>17</v>
      </c>
      <c r="AF6" s="6" t="s">
        <v>7</v>
      </c>
      <c r="AG6" s="6" t="s">
        <v>333</v>
      </c>
      <c r="AH6" s="6">
        <v>2002</v>
      </c>
      <c r="AI6" s="6" t="s">
        <v>334</v>
      </c>
      <c r="AJ6" s="6" t="s">
        <v>335</v>
      </c>
      <c r="AK6" s="6">
        <v>1585</v>
      </c>
      <c r="AL6" s="6">
        <v>2400</v>
      </c>
      <c r="AM6" s="6">
        <v>66.04</v>
      </c>
      <c r="BF6" s="6" t="s">
        <v>21</v>
      </c>
      <c r="BG6" s="6" t="s">
        <v>7</v>
      </c>
      <c r="BH6" s="6" t="s">
        <v>336</v>
      </c>
      <c r="BI6" s="6">
        <v>2004</v>
      </c>
      <c r="BJ6" s="6" t="s">
        <v>45</v>
      </c>
      <c r="BK6" s="6" t="s">
        <v>335</v>
      </c>
      <c r="BL6" s="6">
        <v>506</v>
      </c>
      <c r="BM6" s="6">
        <v>800</v>
      </c>
      <c r="BN6" s="6">
        <v>63.25</v>
      </c>
      <c r="BO6" s="6" t="s">
        <v>24</v>
      </c>
      <c r="BP6" s="6" t="s">
        <v>7</v>
      </c>
      <c r="BQ6" s="6" t="s">
        <v>337</v>
      </c>
      <c r="BR6" s="6">
        <v>2011</v>
      </c>
      <c r="BS6" s="6" t="s">
        <v>338</v>
      </c>
      <c r="BT6" s="6" t="s">
        <v>86</v>
      </c>
      <c r="BU6" s="6">
        <v>899</v>
      </c>
      <c r="BV6" s="6">
        <v>1200</v>
      </c>
      <c r="BW6" s="6">
        <v>74.92</v>
      </c>
      <c r="CY6" s="6" t="s">
        <v>27</v>
      </c>
      <c r="CZ6" s="6" t="s">
        <v>7</v>
      </c>
      <c r="DA6" s="6" t="s">
        <v>339</v>
      </c>
      <c r="DB6" s="6">
        <v>2006</v>
      </c>
      <c r="DC6" s="6" t="s">
        <v>45</v>
      </c>
      <c r="DD6" s="6" t="s">
        <v>86</v>
      </c>
      <c r="DE6" s="6">
        <v>40</v>
      </c>
      <c r="DF6" s="6">
        <v>50</v>
      </c>
      <c r="DG6" s="6">
        <v>80</v>
      </c>
      <c r="FH6" s="7">
        <f>_xlfn.IFERROR(ROUND((AK6/AL6*20),4),0)</f>
        <v>13.2083</v>
      </c>
      <c r="FI6" s="7">
        <f>_xlfn.IFERROR(ROUND((BL6/BM6*50),4),0)</f>
        <v>31.625</v>
      </c>
      <c r="FJ6" s="7">
        <f>_xlfn.IFERROR(ROUND((BU6/BV6*20),4),0)</f>
        <v>14.9833</v>
      </c>
      <c r="FK6" s="7">
        <f>_xlfn.IFERROR(ROUND((DE6/DF6*5),4),0)</f>
        <v>4</v>
      </c>
      <c r="FL6" s="7">
        <f>DQ6</f>
        <v>0</v>
      </c>
      <c r="FM6" s="7">
        <f>SUM(FH6:FL6)</f>
        <v>63.8166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A1">
      <selection activeCell="B2" sqref="B2"/>
    </sheetView>
  </sheetViews>
  <sheetFormatPr defaultColWidth="9.140625" defaultRowHeight="15"/>
  <cols>
    <col min="1" max="16384" width="9.140625" style="3" customWidth="1"/>
  </cols>
  <sheetData>
    <row r="1" spans="1:169" s="1" customFormat="1" ht="61.5" customHeight="1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  <c r="J1" s="1" t="s">
        <v>100</v>
      </c>
      <c r="K1" s="1" t="s">
        <v>101</v>
      </c>
      <c r="L1" s="1" t="s">
        <v>102</v>
      </c>
      <c r="M1" s="1" t="s">
        <v>103</v>
      </c>
      <c r="N1" s="1" t="s">
        <v>104</v>
      </c>
      <c r="O1" s="1" t="s">
        <v>105</v>
      </c>
      <c r="P1" s="1" t="s">
        <v>106</v>
      </c>
      <c r="Q1" s="1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114</v>
      </c>
      <c r="Y1" s="1" t="s">
        <v>109</v>
      </c>
      <c r="Z1" s="1" t="s">
        <v>110</v>
      </c>
      <c r="AA1" s="1" t="s">
        <v>111</v>
      </c>
      <c r="AB1" s="1" t="s">
        <v>112</v>
      </c>
      <c r="AC1" s="1" t="s">
        <v>113</v>
      </c>
      <c r="AD1" s="1" t="s">
        <v>114</v>
      </c>
      <c r="AE1" s="1" t="s">
        <v>115</v>
      </c>
      <c r="AF1" s="1" t="s">
        <v>116</v>
      </c>
      <c r="AG1" s="1" t="s">
        <v>117</v>
      </c>
      <c r="AH1" s="1" t="s">
        <v>118</v>
      </c>
      <c r="AI1" s="1" t="s">
        <v>119</v>
      </c>
      <c r="AJ1" s="1" t="s">
        <v>120</v>
      </c>
      <c r="AK1" s="1" t="s">
        <v>121</v>
      </c>
      <c r="AL1" s="1" t="s">
        <v>122</v>
      </c>
      <c r="AM1" s="1" t="s">
        <v>123</v>
      </c>
      <c r="AN1" s="1" t="s">
        <v>124</v>
      </c>
      <c r="AO1" s="1" t="s">
        <v>125</v>
      </c>
      <c r="AP1" s="1" t="s">
        <v>126</v>
      </c>
      <c r="AQ1" s="1" t="s">
        <v>127</v>
      </c>
      <c r="AR1" s="1" t="s">
        <v>128</v>
      </c>
      <c r="AS1" s="1" t="s">
        <v>129</v>
      </c>
      <c r="AT1" s="1" t="s">
        <v>130</v>
      </c>
      <c r="AU1" s="1" t="s">
        <v>131</v>
      </c>
      <c r="AV1" s="1" t="s">
        <v>132</v>
      </c>
      <c r="AW1" s="1" t="s">
        <v>133</v>
      </c>
      <c r="AX1" s="1" t="s">
        <v>134</v>
      </c>
      <c r="AY1" s="1" t="s">
        <v>135</v>
      </c>
      <c r="AZ1" s="1" t="s">
        <v>136</v>
      </c>
      <c r="BA1" s="1" t="s">
        <v>137</v>
      </c>
      <c r="BB1" s="1" t="s">
        <v>138</v>
      </c>
      <c r="BC1" s="1" t="s">
        <v>139</v>
      </c>
      <c r="BD1" s="1" t="s">
        <v>140</v>
      </c>
      <c r="BE1" s="1" t="s">
        <v>141</v>
      </c>
      <c r="BF1" s="1" t="s">
        <v>142</v>
      </c>
      <c r="BG1" s="1" t="s">
        <v>143</v>
      </c>
      <c r="BH1" s="1" t="s">
        <v>144</v>
      </c>
      <c r="BI1" s="1" t="s">
        <v>145</v>
      </c>
      <c r="BJ1" s="1" t="s">
        <v>146</v>
      </c>
      <c r="BK1" s="1" t="s">
        <v>147</v>
      </c>
      <c r="BL1" s="1" t="s">
        <v>148</v>
      </c>
      <c r="BM1" s="1" t="s">
        <v>149</v>
      </c>
      <c r="BN1" s="1" t="s">
        <v>150</v>
      </c>
      <c r="BO1" s="1" t="s">
        <v>151</v>
      </c>
      <c r="BP1" s="1" t="s">
        <v>152</v>
      </c>
      <c r="BQ1" s="1" t="s">
        <v>153</v>
      </c>
      <c r="BR1" s="1" t="s">
        <v>154</v>
      </c>
      <c r="BS1" s="1" t="s">
        <v>155</v>
      </c>
      <c r="BT1" s="1" t="s">
        <v>156</v>
      </c>
      <c r="BU1" s="1" t="s">
        <v>157</v>
      </c>
      <c r="BV1" s="1" t="s">
        <v>158</v>
      </c>
      <c r="BW1" s="1" t="s">
        <v>159</v>
      </c>
      <c r="BX1" s="1" t="s">
        <v>160</v>
      </c>
      <c r="BY1" s="1" t="s">
        <v>161</v>
      </c>
      <c r="BZ1" s="1" t="s">
        <v>162</v>
      </c>
      <c r="CA1" s="1" t="s">
        <v>163</v>
      </c>
      <c r="CB1" s="1" t="s">
        <v>164</v>
      </c>
      <c r="CC1" s="1" t="s">
        <v>165</v>
      </c>
      <c r="CD1" s="1" t="s">
        <v>166</v>
      </c>
      <c r="CE1" s="1" t="s">
        <v>167</v>
      </c>
      <c r="CF1" s="1" t="s">
        <v>168</v>
      </c>
      <c r="CG1" s="1" t="s">
        <v>169</v>
      </c>
      <c r="CH1" s="1" t="s">
        <v>170</v>
      </c>
      <c r="CI1" s="1" t="s">
        <v>171</v>
      </c>
      <c r="CJ1" s="1" t="s">
        <v>172</v>
      </c>
      <c r="CK1" s="1" t="s">
        <v>173</v>
      </c>
      <c r="CL1" s="1" t="s">
        <v>174</v>
      </c>
      <c r="CM1" s="1" t="s">
        <v>175</v>
      </c>
      <c r="CN1" s="1" t="s">
        <v>176</v>
      </c>
      <c r="CO1" s="1" t="s">
        <v>177</v>
      </c>
      <c r="CP1" s="1" t="s">
        <v>178</v>
      </c>
      <c r="CQ1" s="1" t="s">
        <v>179</v>
      </c>
      <c r="CR1" s="1" t="s">
        <v>180</v>
      </c>
      <c r="CS1" s="1" t="s">
        <v>181</v>
      </c>
      <c r="CT1" s="1" t="s">
        <v>182</v>
      </c>
      <c r="CU1" s="1" t="s">
        <v>183</v>
      </c>
      <c r="CV1" s="1" t="s">
        <v>184</v>
      </c>
      <c r="CW1" s="1" t="s">
        <v>185</v>
      </c>
      <c r="CX1" s="1" t="s">
        <v>186</v>
      </c>
      <c r="CY1" s="1" t="s">
        <v>187</v>
      </c>
      <c r="CZ1" s="1" t="s">
        <v>188</v>
      </c>
      <c r="DA1" s="1" t="s">
        <v>189</v>
      </c>
      <c r="DB1" s="1" t="s">
        <v>190</v>
      </c>
      <c r="DC1" s="1" t="s">
        <v>191</v>
      </c>
      <c r="DD1" s="1" t="s">
        <v>192</v>
      </c>
      <c r="DE1" s="1" t="s">
        <v>193</v>
      </c>
      <c r="DF1" s="1" t="s">
        <v>194</v>
      </c>
      <c r="DG1" s="1" t="s">
        <v>195</v>
      </c>
      <c r="DH1" s="1" t="s">
        <v>196</v>
      </c>
      <c r="DI1" s="1" t="s">
        <v>197</v>
      </c>
      <c r="DJ1" s="1" t="s">
        <v>198</v>
      </c>
      <c r="DK1" s="1" t="s">
        <v>199</v>
      </c>
      <c r="DL1" s="1" t="s">
        <v>200</v>
      </c>
      <c r="DM1" s="1" t="s">
        <v>201</v>
      </c>
      <c r="DN1" s="1" t="s">
        <v>202</v>
      </c>
      <c r="DO1" s="1" t="s">
        <v>203</v>
      </c>
      <c r="DP1" s="1" t="s">
        <v>204</v>
      </c>
      <c r="DQ1" s="1" t="s">
        <v>205</v>
      </c>
      <c r="DR1" s="1" t="s">
        <v>206</v>
      </c>
      <c r="DS1" s="1" t="s">
        <v>207</v>
      </c>
      <c r="DT1" s="1" t="s">
        <v>208</v>
      </c>
      <c r="DU1" s="1" t="s">
        <v>209</v>
      </c>
      <c r="DV1" s="1" t="s">
        <v>210</v>
      </c>
      <c r="DW1" s="1" t="s">
        <v>211</v>
      </c>
      <c r="DX1" s="1" t="s">
        <v>212</v>
      </c>
      <c r="DY1" s="1" t="s">
        <v>213</v>
      </c>
      <c r="DZ1" s="1" t="s">
        <v>214</v>
      </c>
      <c r="EA1" s="1" t="s">
        <v>215</v>
      </c>
      <c r="EB1" s="1" t="s">
        <v>101</v>
      </c>
      <c r="EC1" s="1" t="s">
        <v>216</v>
      </c>
      <c r="ED1" s="1" t="s">
        <v>217</v>
      </c>
      <c r="EE1" s="1" t="s">
        <v>218</v>
      </c>
      <c r="EF1" s="1" t="s">
        <v>219</v>
      </c>
      <c r="EG1" s="1" t="s">
        <v>220</v>
      </c>
      <c r="EH1" s="1" t="s">
        <v>221</v>
      </c>
      <c r="EI1" s="1" t="s">
        <v>222</v>
      </c>
      <c r="EJ1" s="1" t="s">
        <v>223</v>
      </c>
      <c r="EK1" s="1" t="s">
        <v>219</v>
      </c>
      <c r="EL1" s="1" t="s">
        <v>224</v>
      </c>
      <c r="EM1" s="1" t="s">
        <v>225</v>
      </c>
      <c r="EN1" s="1" t="s">
        <v>217</v>
      </c>
      <c r="EO1" s="1" t="s">
        <v>218</v>
      </c>
      <c r="EP1" s="1" t="s">
        <v>219</v>
      </c>
      <c r="EQ1" s="1" t="s">
        <v>104</v>
      </c>
      <c r="ER1" s="1" t="s">
        <v>225</v>
      </c>
      <c r="ES1" s="1" t="s">
        <v>217</v>
      </c>
      <c r="ET1" s="1" t="s">
        <v>218</v>
      </c>
      <c r="EU1" s="1" t="s">
        <v>219</v>
      </c>
      <c r="EV1" s="1" t="s">
        <v>105</v>
      </c>
      <c r="EW1" s="1" t="s">
        <v>226</v>
      </c>
      <c r="EX1" s="1" t="s">
        <v>227</v>
      </c>
      <c r="EY1" s="1" t="s">
        <v>228</v>
      </c>
      <c r="EZ1" s="1" t="s">
        <v>218</v>
      </c>
      <c r="FA1" s="1" t="s">
        <v>219</v>
      </c>
      <c r="FB1" s="1" t="s">
        <v>106</v>
      </c>
      <c r="FC1" s="1" t="s">
        <v>229</v>
      </c>
      <c r="FD1" s="1" t="s">
        <v>230</v>
      </c>
      <c r="FE1" s="1" t="s">
        <v>231</v>
      </c>
      <c r="FF1" s="1" t="s">
        <v>232</v>
      </c>
      <c r="FG1" s="1" t="s">
        <v>233</v>
      </c>
      <c r="FH1" s="2" t="s">
        <v>234</v>
      </c>
      <c r="FI1" s="2" t="s">
        <v>235</v>
      </c>
      <c r="FJ1" s="2" t="s">
        <v>236</v>
      </c>
      <c r="FK1" s="2" t="s">
        <v>237</v>
      </c>
      <c r="FL1" s="2" t="s">
        <v>238</v>
      </c>
      <c r="FM1" s="2" t="s">
        <v>239</v>
      </c>
    </row>
    <row r="2" spans="1:169" s="4" customFormat="1" ht="15">
      <c r="A2" s="4">
        <v>1</v>
      </c>
      <c r="B2" s="4" t="s">
        <v>240</v>
      </c>
      <c r="C2" s="4" t="s">
        <v>241</v>
      </c>
      <c r="D2" s="4" t="s">
        <v>242</v>
      </c>
      <c r="E2" s="4" t="s">
        <v>243</v>
      </c>
      <c r="F2" s="4" t="s">
        <v>244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245</v>
      </c>
      <c r="L2" s="4" t="s">
        <v>9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246</v>
      </c>
      <c r="R2" s="4" t="s">
        <v>247</v>
      </c>
      <c r="S2" s="4" t="s">
        <v>248</v>
      </c>
      <c r="T2" s="4" t="s">
        <v>249</v>
      </c>
      <c r="U2" s="4" t="s">
        <v>249</v>
      </c>
      <c r="V2" s="4" t="s">
        <v>250</v>
      </c>
      <c r="W2" s="4" t="s">
        <v>246</v>
      </c>
      <c r="X2" s="4" t="s">
        <v>251</v>
      </c>
      <c r="Y2" s="4" t="s">
        <v>248</v>
      </c>
      <c r="Z2" s="4" t="s">
        <v>249</v>
      </c>
      <c r="AA2" s="4" t="s">
        <v>249</v>
      </c>
      <c r="AB2" s="4" t="s">
        <v>250</v>
      </c>
      <c r="AC2" s="4" t="s">
        <v>246</v>
      </c>
      <c r="AD2" s="4" t="s">
        <v>251</v>
      </c>
      <c r="AE2" s="4" t="s">
        <v>17</v>
      </c>
      <c r="AF2" s="4" t="s">
        <v>7</v>
      </c>
      <c r="AG2" s="4" t="s">
        <v>252</v>
      </c>
      <c r="AH2" s="4">
        <v>2004</v>
      </c>
      <c r="AI2" s="4" t="s">
        <v>253</v>
      </c>
      <c r="AJ2" s="4" t="s">
        <v>254</v>
      </c>
      <c r="AK2" s="4">
        <v>1446</v>
      </c>
      <c r="AL2" s="4">
        <v>2400</v>
      </c>
      <c r="AM2" s="4">
        <v>60.25</v>
      </c>
      <c r="BF2" s="4" t="s">
        <v>21</v>
      </c>
      <c r="BG2" s="4" t="s">
        <v>7</v>
      </c>
      <c r="BH2" s="4" t="s">
        <v>255</v>
      </c>
      <c r="BI2" s="4">
        <v>2006</v>
      </c>
      <c r="BJ2" s="4" t="s">
        <v>256</v>
      </c>
      <c r="BK2" s="4" t="s">
        <v>254</v>
      </c>
      <c r="BL2" s="4">
        <v>481</v>
      </c>
      <c r="BM2" s="4">
        <v>800</v>
      </c>
      <c r="BN2" s="4">
        <v>60.12</v>
      </c>
      <c r="BO2" s="4" t="s">
        <v>24</v>
      </c>
      <c r="BP2" s="4" t="s">
        <v>7</v>
      </c>
      <c r="BQ2" s="4" t="s">
        <v>257</v>
      </c>
      <c r="BR2" s="4">
        <v>2012</v>
      </c>
      <c r="BS2" s="4" t="s">
        <v>258</v>
      </c>
      <c r="BT2" s="4" t="s">
        <v>259</v>
      </c>
      <c r="BU2" s="4">
        <v>938</v>
      </c>
      <c r="BV2" s="4">
        <v>1200</v>
      </c>
      <c r="BW2" s="4">
        <v>78.17</v>
      </c>
      <c r="EB2" s="4" t="s">
        <v>245</v>
      </c>
      <c r="EC2" s="4" t="s">
        <v>249</v>
      </c>
      <c r="ED2" s="4" t="s">
        <v>249</v>
      </c>
      <c r="EE2" s="4" t="s">
        <v>249</v>
      </c>
      <c r="EF2" s="4" t="s">
        <v>260</v>
      </c>
      <c r="FH2" s="5">
        <v>12.05</v>
      </c>
      <c r="FI2" s="5">
        <v>30.0625</v>
      </c>
      <c r="FJ2" s="5">
        <v>15.6333</v>
      </c>
      <c r="FK2" s="5">
        <v>0</v>
      </c>
      <c r="FL2" s="5">
        <v>0</v>
      </c>
      <c r="FM2" s="5">
        <v>57.745799999999996</v>
      </c>
    </row>
    <row r="3" spans="1:169" s="4" customFormat="1" ht="15">
      <c r="A3" s="4">
        <v>2</v>
      </c>
      <c r="B3" s="4" t="s">
        <v>261</v>
      </c>
      <c r="C3" s="4" t="s">
        <v>262</v>
      </c>
      <c r="D3" s="4" t="s">
        <v>263</v>
      </c>
      <c r="E3" s="4" t="s">
        <v>264</v>
      </c>
      <c r="F3" s="4" t="s">
        <v>265</v>
      </c>
      <c r="G3" s="4" t="s">
        <v>5</v>
      </c>
      <c r="H3" s="4" t="s">
        <v>6</v>
      </c>
      <c r="I3" s="4" t="s">
        <v>7</v>
      </c>
      <c r="J3" s="4" t="s">
        <v>7</v>
      </c>
      <c r="K3" s="4" t="s">
        <v>245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10</v>
      </c>
      <c r="Q3" s="4" t="s">
        <v>266</v>
      </c>
      <c r="R3" s="4" t="s">
        <v>267</v>
      </c>
      <c r="S3" s="4" t="s">
        <v>268</v>
      </c>
      <c r="T3" s="4" t="s">
        <v>14</v>
      </c>
      <c r="U3" s="4" t="s">
        <v>14</v>
      </c>
      <c r="V3" s="4" t="s">
        <v>269</v>
      </c>
      <c r="W3" s="4" t="s">
        <v>266</v>
      </c>
      <c r="X3" s="4" t="s">
        <v>270</v>
      </c>
      <c r="Y3" s="4" t="s">
        <v>268</v>
      </c>
      <c r="Z3" s="4" t="s">
        <v>14</v>
      </c>
      <c r="AA3" s="4" t="s">
        <v>14</v>
      </c>
      <c r="AB3" s="4" t="s">
        <v>269</v>
      </c>
      <c r="AC3" s="4" t="s">
        <v>266</v>
      </c>
      <c r="AD3" s="4" t="s">
        <v>270</v>
      </c>
      <c r="AE3" s="4" t="s">
        <v>17</v>
      </c>
      <c r="AF3" s="4" t="s">
        <v>7</v>
      </c>
      <c r="AG3" s="4" t="s">
        <v>271</v>
      </c>
      <c r="AH3" s="4">
        <v>2010</v>
      </c>
      <c r="AI3" s="4" t="s">
        <v>272</v>
      </c>
      <c r="AJ3" s="4" t="s">
        <v>273</v>
      </c>
      <c r="AK3" s="4">
        <v>1397</v>
      </c>
      <c r="AL3" s="4">
        <v>2400</v>
      </c>
      <c r="AM3" s="4">
        <v>58.21</v>
      </c>
      <c r="BF3" s="4" t="s">
        <v>21</v>
      </c>
      <c r="BG3" s="4" t="s">
        <v>7</v>
      </c>
      <c r="BH3" s="4" t="s">
        <v>274</v>
      </c>
      <c r="BI3" s="4">
        <v>2013</v>
      </c>
      <c r="BJ3" s="4" t="s">
        <v>45</v>
      </c>
      <c r="BK3" s="4" t="s">
        <v>86</v>
      </c>
      <c r="BL3" s="4">
        <v>1016</v>
      </c>
      <c r="BM3" s="4">
        <v>1600</v>
      </c>
      <c r="BN3" s="4">
        <v>63.5</v>
      </c>
      <c r="BO3" s="4" t="s">
        <v>24</v>
      </c>
      <c r="BP3" s="4" t="s">
        <v>7</v>
      </c>
      <c r="BQ3" s="4" t="s">
        <v>275</v>
      </c>
      <c r="BR3" s="4">
        <v>2011</v>
      </c>
      <c r="BS3" s="4" t="s">
        <v>276</v>
      </c>
      <c r="BT3" s="4" t="s">
        <v>86</v>
      </c>
      <c r="BU3" s="4">
        <v>854</v>
      </c>
      <c r="BV3" s="4">
        <v>1200</v>
      </c>
      <c r="BW3" s="4">
        <v>71.17</v>
      </c>
      <c r="EB3" s="4" t="s">
        <v>245</v>
      </c>
      <c r="EC3" s="4" t="s">
        <v>277</v>
      </c>
      <c r="ED3" s="4" t="s">
        <v>277</v>
      </c>
      <c r="EE3" s="4" t="s">
        <v>278</v>
      </c>
      <c r="EF3" s="4" t="s">
        <v>279</v>
      </c>
      <c r="FH3" s="5">
        <v>11.6417</v>
      </c>
      <c r="FI3" s="5">
        <v>31.75</v>
      </c>
      <c r="FJ3" s="5">
        <v>14.2333</v>
      </c>
      <c r="FK3" s="5">
        <v>0</v>
      </c>
      <c r="FL3" s="5">
        <v>0</v>
      </c>
      <c r="FM3" s="5">
        <v>57.625</v>
      </c>
    </row>
    <row r="4" spans="1:169" s="4" customFormat="1" ht="15">
      <c r="A4" s="4">
        <v>3</v>
      </c>
      <c r="B4" s="4" t="s">
        <v>280</v>
      </c>
      <c r="C4" s="4" t="s">
        <v>281</v>
      </c>
      <c r="D4" s="4" t="s">
        <v>282</v>
      </c>
      <c r="E4" s="4" t="s">
        <v>283</v>
      </c>
      <c r="F4" s="4" t="s">
        <v>284</v>
      </c>
      <c r="G4" s="4" t="s">
        <v>34</v>
      </c>
      <c r="H4" s="4" t="s">
        <v>6</v>
      </c>
      <c r="I4" s="4" t="s">
        <v>7</v>
      </c>
      <c r="J4" s="4" t="s">
        <v>7</v>
      </c>
      <c r="K4" s="4" t="s">
        <v>245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285</v>
      </c>
      <c r="R4" s="4" t="s">
        <v>286</v>
      </c>
      <c r="S4" s="4" t="s">
        <v>287</v>
      </c>
      <c r="T4" s="4" t="s">
        <v>288</v>
      </c>
      <c r="U4" s="4" t="s">
        <v>288</v>
      </c>
      <c r="V4" s="4" t="s">
        <v>289</v>
      </c>
      <c r="W4" s="4" t="s">
        <v>285</v>
      </c>
      <c r="X4" s="4" t="s">
        <v>290</v>
      </c>
      <c r="Y4" s="4" t="s">
        <v>287</v>
      </c>
      <c r="Z4" s="4" t="s">
        <v>288</v>
      </c>
      <c r="AA4" s="4" t="s">
        <v>288</v>
      </c>
      <c r="AB4" s="4" t="s">
        <v>289</v>
      </c>
      <c r="AC4" s="4" t="s">
        <v>285</v>
      </c>
      <c r="AD4" s="4" t="s">
        <v>290</v>
      </c>
      <c r="AE4" s="4" t="s">
        <v>17</v>
      </c>
      <c r="AF4" s="4" t="s">
        <v>7</v>
      </c>
      <c r="AG4" s="4" t="s">
        <v>291</v>
      </c>
      <c r="AH4" s="4">
        <v>2007</v>
      </c>
      <c r="AI4" s="4" t="s">
        <v>292</v>
      </c>
      <c r="AJ4" s="4" t="s">
        <v>259</v>
      </c>
      <c r="AK4" s="4">
        <v>1080</v>
      </c>
      <c r="AL4" s="4">
        <v>2400</v>
      </c>
      <c r="AM4" s="4">
        <v>45</v>
      </c>
      <c r="BF4" s="4" t="s">
        <v>21</v>
      </c>
      <c r="BG4" s="4" t="s">
        <v>7</v>
      </c>
      <c r="BH4" s="4" t="s">
        <v>291</v>
      </c>
      <c r="BI4" s="4">
        <v>2010</v>
      </c>
      <c r="BJ4" s="4" t="s">
        <v>293</v>
      </c>
      <c r="BK4" s="4" t="s">
        <v>259</v>
      </c>
      <c r="BL4" s="4">
        <v>1001</v>
      </c>
      <c r="BM4" s="4">
        <v>1600</v>
      </c>
      <c r="BN4" s="4">
        <v>62.56</v>
      </c>
      <c r="BO4" s="4" t="s">
        <v>24</v>
      </c>
      <c r="BP4" s="4" t="s">
        <v>7</v>
      </c>
      <c r="BQ4" s="4" t="s">
        <v>294</v>
      </c>
      <c r="BR4" s="4">
        <v>2008</v>
      </c>
      <c r="BS4" s="4" t="s">
        <v>295</v>
      </c>
      <c r="BT4" s="4" t="s">
        <v>296</v>
      </c>
      <c r="BU4" s="4">
        <v>733</v>
      </c>
      <c r="BV4" s="4">
        <v>1100</v>
      </c>
      <c r="BW4" s="4">
        <v>66.64</v>
      </c>
      <c r="CY4" s="4" t="s">
        <v>27</v>
      </c>
      <c r="CZ4" s="4" t="s">
        <v>7</v>
      </c>
      <c r="DA4" s="4" t="s">
        <v>294</v>
      </c>
      <c r="DB4" s="4">
        <v>2011</v>
      </c>
      <c r="DC4" s="4" t="s">
        <v>297</v>
      </c>
      <c r="DD4" s="4" t="s">
        <v>296</v>
      </c>
      <c r="DE4" s="4">
        <v>391</v>
      </c>
      <c r="DF4" s="4">
        <v>600</v>
      </c>
      <c r="DG4" s="4">
        <v>65.17</v>
      </c>
      <c r="EB4" s="4" t="s">
        <v>245</v>
      </c>
      <c r="EC4" s="4" t="s">
        <v>298</v>
      </c>
      <c r="ED4" s="4" t="s">
        <v>299</v>
      </c>
      <c r="EE4" s="4" t="s">
        <v>300</v>
      </c>
      <c r="EF4" s="4" t="s">
        <v>301</v>
      </c>
      <c r="FH4" s="5">
        <v>9</v>
      </c>
      <c r="FI4" s="5">
        <v>31.2813</v>
      </c>
      <c r="FJ4" s="5">
        <v>13.3273</v>
      </c>
      <c r="FK4" s="5">
        <v>3.2583</v>
      </c>
      <c r="FL4" s="5">
        <v>0</v>
      </c>
      <c r="FM4" s="5">
        <v>56.8669</v>
      </c>
    </row>
    <row r="5" spans="1:169" s="4" customFormat="1" ht="15">
      <c r="A5" s="4">
        <v>4</v>
      </c>
      <c r="B5" s="4" t="s">
        <v>302</v>
      </c>
      <c r="C5" s="4" t="s">
        <v>303</v>
      </c>
      <c r="D5" s="4" t="s">
        <v>304</v>
      </c>
      <c r="E5" s="4" t="s">
        <v>305</v>
      </c>
      <c r="F5" s="4" t="s">
        <v>306</v>
      </c>
      <c r="G5" s="4" t="s">
        <v>5</v>
      </c>
      <c r="H5" s="4" t="s">
        <v>6</v>
      </c>
      <c r="I5" s="4" t="s">
        <v>7</v>
      </c>
      <c r="J5" s="4" t="s">
        <v>7</v>
      </c>
      <c r="K5" s="4" t="s">
        <v>245</v>
      </c>
      <c r="L5" s="4" t="s">
        <v>9</v>
      </c>
      <c r="M5" s="4" t="s">
        <v>9</v>
      </c>
      <c r="N5" s="4" t="s">
        <v>9</v>
      </c>
      <c r="O5" s="4" t="s">
        <v>10</v>
      </c>
      <c r="P5" s="4" t="s">
        <v>10</v>
      </c>
      <c r="Q5" s="4" t="s">
        <v>307</v>
      </c>
      <c r="R5" s="4" t="s">
        <v>308</v>
      </c>
      <c r="S5" s="4" t="s">
        <v>309</v>
      </c>
      <c r="T5" s="4" t="s">
        <v>310</v>
      </c>
      <c r="U5" s="4" t="s">
        <v>311</v>
      </c>
      <c r="V5" s="4" t="s">
        <v>312</v>
      </c>
      <c r="W5" s="4" t="s">
        <v>307</v>
      </c>
      <c r="X5" s="4" t="s">
        <v>313</v>
      </c>
      <c r="Y5" s="4" t="s">
        <v>309</v>
      </c>
      <c r="Z5" s="4" t="s">
        <v>310</v>
      </c>
      <c r="AA5" s="4" t="s">
        <v>311</v>
      </c>
      <c r="AB5" s="4" t="s">
        <v>312</v>
      </c>
      <c r="AC5" s="4" t="s">
        <v>307</v>
      </c>
      <c r="AD5" s="4" t="s">
        <v>313</v>
      </c>
      <c r="AE5" s="4" t="s">
        <v>17</v>
      </c>
      <c r="AF5" s="4" t="s">
        <v>7</v>
      </c>
      <c r="AG5" s="4" t="s">
        <v>314</v>
      </c>
      <c r="AH5" s="4">
        <v>2009</v>
      </c>
      <c r="AI5" s="4" t="s">
        <v>315</v>
      </c>
      <c r="AJ5" s="4" t="s">
        <v>65</v>
      </c>
      <c r="AK5" s="4">
        <v>1414</v>
      </c>
      <c r="AL5" s="4">
        <v>2400</v>
      </c>
      <c r="AM5" s="4">
        <v>58.92</v>
      </c>
      <c r="BF5" s="4" t="s">
        <v>21</v>
      </c>
      <c r="BG5" s="4" t="s">
        <v>7</v>
      </c>
      <c r="BH5" s="4" t="s">
        <v>316</v>
      </c>
      <c r="BI5" s="4">
        <v>2012</v>
      </c>
      <c r="BJ5" s="4" t="s">
        <v>45</v>
      </c>
      <c r="BK5" s="4" t="s">
        <v>65</v>
      </c>
      <c r="BL5" s="4">
        <v>506</v>
      </c>
      <c r="BM5" s="4">
        <v>800</v>
      </c>
      <c r="BN5" s="4">
        <v>63.25</v>
      </c>
      <c r="BO5" s="4" t="s">
        <v>24</v>
      </c>
      <c r="BP5" s="4" t="s">
        <v>7</v>
      </c>
      <c r="BQ5" s="4" t="s">
        <v>317</v>
      </c>
      <c r="BR5" s="4">
        <v>2010</v>
      </c>
      <c r="BS5" s="4" t="s">
        <v>318</v>
      </c>
      <c r="BT5" s="4" t="s">
        <v>65</v>
      </c>
      <c r="BU5" s="4">
        <v>714</v>
      </c>
      <c r="BV5" s="4">
        <v>1100</v>
      </c>
      <c r="BW5" s="4">
        <v>64.91</v>
      </c>
      <c r="EB5" s="4" t="s">
        <v>245</v>
      </c>
      <c r="EC5" s="4" t="s">
        <v>319</v>
      </c>
      <c r="ED5" s="4" t="s">
        <v>320</v>
      </c>
      <c r="EE5" s="4" t="s">
        <v>321</v>
      </c>
      <c r="EF5" s="4" t="s">
        <v>322</v>
      </c>
      <c r="FH5" s="5">
        <v>11.7833</v>
      </c>
      <c r="FI5" s="5">
        <v>31.625</v>
      </c>
      <c r="FJ5" s="5">
        <v>12.9818</v>
      </c>
      <c r="FK5" s="5">
        <v>0</v>
      </c>
      <c r="FL5" s="5">
        <v>0</v>
      </c>
      <c r="FM5" s="5">
        <v>56.3901</v>
      </c>
    </row>
    <row r="6" spans="1:169" s="4" customFormat="1" ht="15">
      <c r="A6" s="4">
        <v>5</v>
      </c>
      <c r="B6" s="4" t="s">
        <v>346</v>
      </c>
      <c r="C6" s="4" t="s">
        <v>347</v>
      </c>
      <c r="D6" s="4" t="s">
        <v>348</v>
      </c>
      <c r="E6" s="4" t="s">
        <v>349</v>
      </c>
      <c r="F6" s="4" t="s">
        <v>350</v>
      </c>
      <c r="G6" s="4" t="s">
        <v>34</v>
      </c>
      <c r="H6" s="4" t="s">
        <v>6</v>
      </c>
      <c r="I6" s="4" t="s">
        <v>7</v>
      </c>
      <c r="J6" s="4" t="s">
        <v>7</v>
      </c>
      <c r="K6" s="4" t="s">
        <v>245</v>
      </c>
      <c r="L6" s="4" t="s">
        <v>9</v>
      </c>
      <c r="M6" s="4" t="s">
        <v>9</v>
      </c>
      <c r="N6" s="4" t="s">
        <v>9</v>
      </c>
      <c r="O6" s="4" t="s">
        <v>10</v>
      </c>
      <c r="P6" s="4" t="s">
        <v>7</v>
      </c>
      <c r="Q6" s="4" t="s">
        <v>351</v>
      </c>
      <c r="R6" s="4" t="s">
        <v>352</v>
      </c>
      <c r="S6" s="4" t="s">
        <v>353</v>
      </c>
      <c r="T6" s="4" t="s">
        <v>354</v>
      </c>
      <c r="U6" s="4" t="s">
        <v>288</v>
      </c>
      <c r="V6" s="4" t="s">
        <v>355</v>
      </c>
      <c r="W6" s="4" t="s">
        <v>351</v>
      </c>
      <c r="X6" s="4" t="s">
        <v>356</v>
      </c>
      <c r="Y6" s="4" t="s">
        <v>353</v>
      </c>
      <c r="Z6" s="4" t="s">
        <v>354</v>
      </c>
      <c r="AA6" s="4" t="s">
        <v>288</v>
      </c>
      <c r="AB6" s="4" t="s">
        <v>355</v>
      </c>
      <c r="AC6" s="4" t="s">
        <v>351</v>
      </c>
      <c r="AD6" s="4" t="s">
        <v>356</v>
      </c>
      <c r="AE6" s="4" t="s">
        <v>17</v>
      </c>
      <c r="AF6" s="4" t="s">
        <v>7</v>
      </c>
      <c r="AG6" s="4" t="s">
        <v>357</v>
      </c>
      <c r="AH6" s="4">
        <v>2008</v>
      </c>
      <c r="AI6" s="4" t="s">
        <v>358</v>
      </c>
      <c r="AJ6" s="4" t="s">
        <v>344</v>
      </c>
      <c r="AK6" s="4">
        <v>1498</v>
      </c>
      <c r="AL6" s="4">
        <v>2400</v>
      </c>
      <c r="AM6" s="4">
        <v>62.42</v>
      </c>
      <c r="BF6" s="4" t="s">
        <v>21</v>
      </c>
      <c r="BG6" s="4" t="s">
        <v>7</v>
      </c>
      <c r="BH6" s="4" t="s">
        <v>359</v>
      </c>
      <c r="BI6" s="4">
        <v>2011</v>
      </c>
      <c r="BJ6" s="4" t="s">
        <v>45</v>
      </c>
      <c r="BK6" s="4" t="s">
        <v>345</v>
      </c>
      <c r="BL6" s="4">
        <v>964</v>
      </c>
      <c r="BM6" s="4">
        <v>1600</v>
      </c>
      <c r="BN6" s="4">
        <v>60.25</v>
      </c>
      <c r="BO6" s="4" t="s">
        <v>24</v>
      </c>
      <c r="BP6" s="4" t="s">
        <v>7</v>
      </c>
      <c r="BQ6" s="4" t="s">
        <v>360</v>
      </c>
      <c r="BR6" s="4">
        <v>2009</v>
      </c>
      <c r="BS6" s="4" t="s">
        <v>318</v>
      </c>
      <c r="BT6" s="4" t="s">
        <v>345</v>
      </c>
      <c r="BU6" s="4">
        <v>752</v>
      </c>
      <c r="BV6" s="4">
        <v>1100</v>
      </c>
      <c r="BW6" s="4">
        <v>68.36</v>
      </c>
      <c r="EB6" s="4" t="s">
        <v>245</v>
      </c>
      <c r="EC6" s="4" t="s">
        <v>298</v>
      </c>
      <c r="ED6" s="4" t="s">
        <v>361</v>
      </c>
      <c r="EE6" s="4" t="s">
        <v>300</v>
      </c>
      <c r="EF6" s="4" t="s">
        <v>362</v>
      </c>
      <c r="FB6" s="4" t="s">
        <v>106</v>
      </c>
      <c r="FC6" s="4" t="s">
        <v>363</v>
      </c>
      <c r="FD6" s="4" t="s">
        <v>364</v>
      </c>
      <c r="FE6" s="4">
        <v>2</v>
      </c>
      <c r="FF6" s="4">
        <v>8</v>
      </c>
      <c r="FG6" s="4">
        <v>0</v>
      </c>
      <c r="FH6" s="5">
        <v>12.4833</v>
      </c>
      <c r="FI6" s="5">
        <v>30.125</v>
      </c>
      <c r="FJ6" s="5">
        <v>13.6727</v>
      </c>
      <c r="FK6" s="5">
        <v>0</v>
      </c>
      <c r="FL6" s="5">
        <v>0</v>
      </c>
      <c r="FM6" s="5">
        <v>56.281</v>
      </c>
    </row>
    <row r="7" spans="1:169" s="4" customFormat="1" ht="15">
      <c r="A7" s="4">
        <v>6</v>
      </c>
      <c r="B7" s="4" t="s">
        <v>365</v>
      </c>
      <c r="C7" s="4" t="s">
        <v>366</v>
      </c>
      <c r="D7" s="4" t="s">
        <v>367</v>
      </c>
      <c r="E7" s="4" t="s">
        <v>368</v>
      </c>
      <c r="F7" s="4" t="s">
        <v>369</v>
      </c>
      <c r="G7" s="4" t="s">
        <v>34</v>
      </c>
      <c r="H7" s="4" t="s">
        <v>35</v>
      </c>
      <c r="I7" s="4" t="s">
        <v>7</v>
      </c>
      <c r="J7" s="4" t="s">
        <v>7</v>
      </c>
      <c r="K7" s="4" t="s">
        <v>245</v>
      </c>
      <c r="L7" s="4" t="s">
        <v>9</v>
      </c>
      <c r="M7" s="4" t="s">
        <v>9</v>
      </c>
      <c r="N7" s="4" t="s">
        <v>9</v>
      </c>
      <c r="O7" s="4" t="s">
        <v>10</v>
      </c>
      <c r="P7" s="4" t="s">
        <v>10</v>
      </c>
      <c r="Q7" s="4" t="s">
        <v>370</v>
      </c>
      <c r="R7" s="4" t="s">
        <v>371</v>
      </c>
      <c r="S7" s="4" t="s">
        <v>372</v>
      </c>
      <c r="T7" s="4" t="s">
        <v>341</v>
      </c>
      <c r="U7" s="4" t="s">
        <v>342</v>
      </c>
      <c r="V7" s="4" t="s">
        <v>343</v>
      </c>
      <c r="W7" s="4" t="s">
        <v>370</v>
      </c>
      <c r="X7" s="4" t="s">
        <v>373</v>
      </c>
      <c r="Y7" s="4" t="s">
        <v>372</v>
      </c>
      <c r="Z7" s="4" t="s">
        <v>341</v>
      </c>
      <c r="AA7" s="4" t="s">
        <v>342</v>
      </c>
      <c r="AB7" s="4" t="s">
        <v>343</v>
      </c>
      <c r="AC7" s="4" t="s">
        <v>370</v>
      </c>
      <c r="AD7" s="4" t="s">
        <v>373</v>
      </c>
      <c r="AE7" s="4" t="s">
        <v>17</v>
      </c>
      <c r="AF7" s="4" t="s">
        <v>7</v>
      </c>
      <c r="AG7" s="4" t="s">
        <v>374</v>
      </c>
      <c r="AH7" s="4">
        <v>2006</v>
      </c>
      <c r="AI7" s="4" t="s">
        <v>375</v>
      </c>
      <c r="AJ7" s="4" t="s">
        <v>340</v>
      </c>
      <c r="AK7" s="4">
        <v>1200</v>
      </c>
      <c r="AL7" s="4">
        <v>1600</v>
      </c>
      <c r="AM7" s="4">
        <v>75</v>
      </c>
      <c r="BF7" s="4" t="s">
        <v>21</v>
      </c>
      <c r="BG7" s="4" t="s">
        <v>7</v>
      </c>
      <c r="BH7" s="4" t="s">
        <v>376</v>
      </c>
      <c r="BI7" s="4">
        <v>2010</v>
      </c>
      <c r="BJ7" s="4" t="s">
        <v>45</v>
      </c>
      <c r="BK7" s="4" t="s">
        <v>340</v>
      </c>
      <c r="BL7" s="4">
        <v>857</v>
      </c>
      <c r="BM7" s="4">
        <v>1600</v>
      </c>
      <c r="BN7" s="4">
        <v>53.56</v>
      </c>
      <c r="BO7" s="4" t="s">
        <v>24</v>
      </c>
      <c r="BP7" s="4" t="s">
        <v>7</v>
      </c>
      <c r="BQ7" s="4" t="s">
        <v>377</v>
      </c>
      <c r="BR7" s="4">
        <v>2009</v>
      </c>
      <c r="BS7" s="4" t="s">
        <v>47</v>
      </c>
      <c r="BT7" s="4" t="s">
        <v>340</v>
      </c>
      <c r="BU7" s="4">
        <v>860</v>
      </c>
      <c r="BV7" s="4">
        <v>1200</v>
      </c>
      <c r="BW7" s="4">
        <v>71.67</v>
      </c>
      <c r="EB7" s="4" t="s">
        <v>245</v>
      </c>
      <c r="EC7" s="4" t="s">
        <v>342</v>
      </c>
      <c r="ED7" s="4" t="s">
        <v>341</v>
      </c>
      <c r="EE7" s="4" t="s">
        <v>378</v>
      </c>
      <c r="EF7" s="4" t="s">
        <v>379</v>
      </c>
      <c r="FH7" s="5">
        <v>15</v>
      </c>
      <c r="FI7" s="5">
        <v>26.7813</v>
      </c>
      <c r="FJ7" s="5">
        <v>14.3333</v>
      </c>
      <c r="FK7" s="5">
        <v>0</v>
      </c>
      <c r="FL7" s="5">
        <v>0</v>
      </c>
      <c r="FM7" s="5">
        <v>56.1146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2014-02-26T10:35:47Z</dcterms:created>
  <dcterms:modified xsi:type="dcterms:W3CDTF">2014-03-04T10:31:38Z</dcterms:modified>
  <cp:category/>
  <cp:version/>
  <cp:contentType/>
  <cp:contentStatus/>
</cp:coreProperties>
</file>