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3020" windowHeight="9405" activeTab="0"/>
  </bookViews>
  <sheets>
    <sheet name="gen" sheetId="1" r:id="rId1"/>
  </sheets>
  <definedNames/>
  <calcPr fullCalcOnLoad="1"/>
</workbook>
</file>

<file path=xl/sharedStrings.xml><?xml version="1.0" encoding="utf-8"?>
<sst xmlns="http://schemas.openxmlformats.org/spreadsheetml/2006/main" count="459" uniqueCount="273">
  <si>
    <t>Registration Number</t>
  </si>
  <si>
    <t>Name</t>
  </si>
  <si>
    <t>Father's Name</t>
  </si>
  <si>
    <t>Mother's Name</t>
  </si>
  <si>
    <t>DOB</t>
  </si>
  <si>
    <t>Gender</t>
  </si>
  <si>
    <t>Marital Status</t>
  </si>
  <si>
    <t>Punjab Domicile</t>
  </si>
  <si>
    <t>Punjabi Pass</t>
  </si>
  <si>
    <t>Category</t>
  </si>
  <si>
    <t>Ex-Serviceman</t>
  </si>
  <si>
    <t>Physical Handicap</t>
  </si>
  <si>
    <t>Freedom Fighter</t>
  </si>
  <si>
    <t>Sports Person</t>
  </si>
  <si>
    <t>Govt. Servant</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</si>
  <si>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</si>
  <si>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</si>
  <si>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</si>
  <si>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</si>
  <si>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</si>
  <si>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</si>
  <si>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</si>
  <si>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</si>
  <si>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</si>
  <si>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</si>
  <si>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</si>
  <si>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</si>
  <si>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</si>
  <si>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</si>
  <si>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</si>
  <si>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</si>
  <si>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</si>
  <si>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</si>
  <si>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</si>
  <si>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</si>
  <si>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</si>
  <si>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</si>
  <si>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</si>
  <si>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</si>
  <si>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</si>
  <si>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</si>
  <si>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</si>
  <si>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</si>
  <si>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</si>
  <si>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</si>
  <si>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</si>
  <si>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</si>
  <si>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</si>
  <si>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</si>
  <si>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</si>
  <si>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</si>
  <si>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</si>
  <si>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</si>
  <si>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</si>
  <si>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</si>
  <si>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</si>
  <si>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</si>
  <si>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</si>
  <si>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</si>
  <si>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</si>
  <si>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</si>
  <si>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</si>
  <si>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</si>
  <si>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</si>
  <si>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</si>
  <si>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</si>
  <si>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</si>
  <si>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</si>
  <si>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</si>
  <si>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</si>
  <si>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</si>
  <si>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</si>
  <si>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</si>
  <si>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</si>
  <si>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</si>
  <si>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</si>
  <si>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</si>
  <si>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</si>
  <si>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</si>
  <si>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</si>
  <si>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</si>
  <si>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</si>
  <si>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</si>
  <si>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</si>
  <si>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</si>
  <si>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</si>
  <si>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</si>
  <si>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</si>
  <si>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</si>
  <si>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</si>
  <si>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</si>
  <si>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</si>
  <si>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</si>
  <si>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</si>
  <si>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</si>
  <si>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</si>
  <si>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</si>
  <si>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</si>
  <si>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</si>
  <si>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</si>
  <si>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</si>
  <si>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</si>
  <si>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</si>
  <si>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</si>
  <si>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</si>
  <si>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</si>
  <si>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</si>
  <si>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</si>
  <si>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</si>
  <si>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</si>
  <si>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</si>
  <si>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</si>
  <si>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</si>
  <si>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</si>
  <si>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</si>
  <si>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</si>
  <si>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</si>
  <si>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</si>
  <si>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</si>
  <si>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</si>
  <si>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</si>
  <si>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</si>
  <si>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</si>
  <si>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</si>
  <si>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</si>
  <si>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</si>
  <si>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</si>
  <si>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</si>
  <si>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</si>
  <si>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</si>
  <si>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</si>
  <si>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</si>
  <si>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</si>
  <si>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</si>
  <si>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</si>
  <si>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</si>
  <si>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</si>
  <si>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</si>
  <si>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</si>
  <si>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</si>
  <si>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</si>
  <si>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</si>
  <si>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Female</t>
  </si>
  <si>
    <t>Married</t>
  </si>
  <si>
    <t>Yes</t>
  </si>
  <si>
    <t>General</t>
  </si>
  <si>
    <t>Not Applicable</t>
  </si>
  <si>
    <t>No</t>
  </si>
  <si>
    <t>Graduation</t>
  </si>
  <si>
    <t>PUNJABI UNIVERSITY</t>
  </si>
  <si>
    <t>B.Ed.</t>
  </si>
  <si>
    <t>Punjab Govt. TET Paper-II Passed</t>
  </si>
  <si>
    <t>Unmarried</t>
  </si>
  <si>
    <t>Post Graduation</t>
  </si>
  <si>
    <t>PANJAB UNIVERSITY CHANDIGARH</t>
  </si>
  <si>
    <t>PHYSICS</t>
  </si>
  <si>
    <t>M.Phil</t>
  </si>
  <si>
    <t>SANGRUR</t>
  </si>
  <si>
    <t>PUNJABI UNIVERSITY PATIALA</t>
  </si>
  <si>
    <t>BATHINDA</t>
  </si>
  <si>
    <t>151001</t>
  </si>
  <si>
    <t>151111</t>
  </si>
  <si>
    <t>PUNJAB UNIVERSITY</t>
  </si>
  <si>
    <t>ZOOLOGY</t>
  </si>
  <si>
    <t>BC</t>
  </si>
  <si>
    <t>tehsildar cum executive magistrate</t>
  </si>
  <si>
    <t>PHYSICS,CHEMISTRY,MATH</t>
  </si>
  <si>
    <t>PHYSICAL SCIENCE,MATHS</t>
  </si>
  <si>
    <t>S.A.S. NAGAR</t>
  </si>
  <si>
    <t>148001</t>
  </si>
  <si>
    <t>LIFE SCIENCE,PHYSICAL SCIENCE</t>
  </si>
  <si>
    <t>GURU NANAK DEV UNIVERSITY AMRITSAR</t>
  </si>
  <si>
    <t>VINAYAKA MISSION UNIVERSITY</t>
  </si>
  <si>
    <t>LIFE SCIENCE AND PHYSICAL SCIENCE</t>
  </si>
  <si>
    <t>A0015-00004029</t>
  </si>
  <si>
    <t>ANU BANSAL</t>
  </si>
  <si>
    <t>AMRIT LAL BANSAL</t>
  </si>
  <si>
    <t>KRISHNA DEVI</t>
  </si>
  <si>
    <t>24 Jan 1987</t>
  </si>
  <si>
    <t>8556900228</t>
  </si>
  <si>
    <t>anubansal.physics@yahoo.in</t>
  </si>
  <si>
    <t>H.NO. 129, TYPE 4, GHTP POWER COLONY, LEHRA MOHABBAT</t>
  </si>
  <si>
    <t>NATHANA</t>
  </si>
  <si>
    <t>ANUBANSAL.PHYSICS@YAHOO.IN</t>
  </si>
  <si>
    <t>104361</t>
  </si>
  <si>
    <t>PHYSICS,CHEMISTRY,MATHS,ENGLISH,PUNJABI</t>
  </si>
  <si>
    <t>08113002</t>
  </si>
  <si>
    <t>17209</t>
  </si>
  <si>
    <t>A0015-00004847</t>
  </si>
  <si>
    <t>ALISHA GUPTA</t>
  </si>
  <si>
    <t>VARINDER KUMAR</t>
  </si>
  <si>
    <t>SHILA DEVI</t>
  </si>
  <si>
    <t>17 Jul 1989</t>
  </si>
  <si>
    <t>9780356504</t>
  </si>
  <si>
    <t>alishagupta17@gmail.com</t>
  </si>
  <si>
    <t>#19612,ST NO. 9-A,AJIT ROAD,BATHINDA</t>
  </si>
  <si>
    <t>ALISHAGUPTA17@GMAIL.COM</t>
  </si>
  <si>
    <t>17706001079</t>
  </si>
  <si>
    <t>CHEMISTRY,BOTANY,ZOOLOGY,ENGLISH,PUNJABI</t>
  </si>
  <si>
    <t>5529</t>
  </si>
  <si>
    <t>ORGANIC,INORGANIC,PHYSICAL,MATHS,COMPUTERS</t>
  </si>
  <si>
    <t>1275</t>
  </si>
  <si>
    <t>160062</t>
  </si>
  <si>
    <t>NEELAM</t>
  </si>
  <si>
    <t>ASHA RANI</t>
  </si>
  <si>
    <t>A0015-00010766</t>
  </si>
  <si>
    <t>KUSAM LATA</t>
  </si>
  <si>
    <t>VINOD KUMAR</t>
  </si>
  <si>
    <t>SHEELA RANI</t>
  </si>
  <si>
    <t>08 Sep 1987</t>
  </si>
  <si>
    <t>9872808831</t>
  </si>
  <si>
    <t>kusamjindal87@yahoo.com</t>
  </si>
  <si>
    <t>H.NO. C-405 STREET NO. 3 BLOCK NO. 3 GURU NANAK COLONY SANGRUR</t>
  </si>
  <si>
    <t>KUSAMJINDAL87@YAHOO.COM</t>
  </si>
  <si>
    <t>BSC3-2679</t>
  </si>
  <si>
    <t>7493</t>
  </si>
  <si>
    <t>5141</t>
  </si>
  <si>
    <t>SCIENCE,MATH</t>
  </si>
  <si>
    <t>TEACHING OF MATHEMATICS, TEACHING OF PHYSICAL SCIENCE</t>
  </si>
  <si>
    <t>A0015-00014279</t>
  </si>
  <si>
    <t>DEEPIKA GROVER</t>
  </si>
  <si>
    <t>PARSHOTAM LAL GROVER</t>
  </si>
  <si>
    <t>25 Mar 1985</t>
  </si>
  <si>
    <t>9888222020</t>
  </si>
  <si>
    <t>SOAMIDEE@YAHOO.COM</t>
  </si>
  <si>
    <t>H. NO. 22, J. P COLONY</t>
  </si>
  <si>
    <t>GRC(S)2003-675/50257</t>
  </si>
  <si>
    <t>ENGLISH, PUNJABI, CHEMISTRY, ZOOLOGY, BIOLOGY</t>
  </si>
  <si>
    <t>GRC(S)2003-675/7413</t>
  </si>
  <si>
    <t>GRC(S)2003-675/18235</t>
  </si>
  <si>
    <t>603061090047</t>
  </si>
  <si>
    <t>LIFE SCIENCE &amp;AMP; PHYSICAL SCIENCE</t>
  </si>
  <si>
    <t>04 Jul 2013</t>
  </si>
  <si>
    <t>A0015-00023460</t>
  </si>
  <si>
    <t>SAPNA</t>
  </si>
  <si>
    <t>SATISK KUMAR</t>
  </si>
  <si>
    <t>20 Jan 1989</t>
  </si>
  <si>
    <t>9463936484</t>
  </si>
  <si>
    <t>sapnasingla1989@gmail.com</t>
  </si>
  <si>
    <t>HOUSE NO. 121, STREET NO. 3/2, GREEN AVENUE COLONY, BIBI WALA ROAD, BATHINDA</t>
  </si>
  <si>
    <t>SAPNASINGLA1989@GMAIL.COM</t>
  </si>
  <si>
    <t>GRC(B)2005-88</t>
  </si>
  <si>
    <t>MATHEMATICS,PHYSICS,CHEMISTRY,ENGLISH,PUNJABI</t>
  </si>
  <si>
    <t>2008.APH/A.12</t>
  </si>
  <si>
    <t>QUANTUM MECHANICS,PHYSICS AND CHEMISTRY OF SOLIDS, BASIC MATHEMATICS, ELEMENTS OF PHYSICAL CHEMISTRY,SOLID STATE PHYSICS,BASIC ELECTRONICS,CHARACTERIZATION TECHNIQUES, CARBON NANOTUBES AND IT FUNCTIONALIZATION, NANOSENSORS AND NANODEVICES, NANOSEMICONDUCTORS, PLASMONICS AND SPINTRONICS, COMPUTER PROGRAMMING AND COMPUTATIONAL METHODS</t>
  </si>
  <si>
    <t>employees state insurance corporation</t>
  </si>
  <si>
    <t>center govt.</t>
  </si>
  <si>
    <t>A0015-00026705</t>
  </si>
  <si>
    <t>PRATIBHA BEDI</t>
  </si>
  <si>
    <t>GIRDHARI LAL BEDI</t>
  </si>
  <si>
    <t>VEENA BEDI</t>
  </si>
  <si>
    <t>12 Jun 1989</t>
  </si>
  <si>
    <t>9041631330</t>
  </si>
  <si>
    <t>pratibhab12@gmail.com</t>
  </si>
  <si>
    <t>H. NO. 845 PHASE - 10</t>
  </si>
  <si>
    <t>S.A.S. NAGAR  MOHALI</t>
  </si>
  <si>
    <t>9041631330 / 9988929299</t>
  </si>
  <si>
    <t>PRATIBHAB12@GMAIL.COM</t>
  </si>
  <si>
    <t>17507001185</t>
  </si>
  <si>
    <t>B.SC.</t>
  </si>
  <si>
    <t>PANJAB UNIVERSITY , CHD.</t>
  </si>
  <si>
    <t>M.SC.</t>
  </si>
  <si>
    <t>17507001185 / 4178</t>
  </si>
  <si>
    <t>sas nagar mohali</t>
  </si>
  <si>
    <t>chhimba</t>
  </si>
  <si>
    <t xml:space="preserve"> Total Weightage</t>
  </si>
  <si>
    <t>Sr.No</t>
  </si>
  <si>
    <t>weightage of graduation 30%</t>
  </si>
  <si>
    <t>weightage of B.ed 30%</t>
  </si>
  <si>
    <t>weightage of Post Graduation 10%</t>
  </si>
  <si>
    <t>weightage of M-Phil 5%</t>
  </si>
  <si>
    <t>weightage of P.H.D 5 marks</t>
  </si>
  <si>
    <t>weightage of TET 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</si>
</sst>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s>
  <fonts count="36">
    <font>
      <sz val="11"/>
      <name val="Calibri"/>
      <family val="0"/>
    </font>
    <font>
      <sz val="11"/>
      <color indexed="8"/>
      <name val="Calibri"/>
      <family val="2"/>
    </font>
    <font>
      <b/>
      <sz val="11"/>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0" fontId="2" fillId="0" borderId="10" xfId="0" applyFont="1" applyFill="1" applyBorder="1" applyAlignment="1">
      <alignment wrapText="1"/>
    </xf>
    <xf numFmtId="0" fontId="0" fillId="0" borderId="10" xfId="0" applyFill="1" applyBorder="1" applyAlignment="1">
      <alignment/>
    </xf>
    <xf numFmtId="0" fontId="0" fillId="0" borderId="10" xfId="0" applyFill="1" applyBorder="1" applyAlignment="1">
      <alignment wrapText="1"/>
    </xf>
    <xf numFmtId="178" fontId="0" fillId="0" borderId="10" xfId="0" applyNumberFormat="1" applyFill="1" applyBorder="1" applyAlignment="1">
      <alignment/>
    </xf>
    <xf numFmtId="0" fontId="35" fillId="0" borderId="10" xfId="0" applyFont="1" applyFill="1" applyBorder="1" applyAlignment="1">
      <alignment/>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N8"/>
  <sheetViews>
    <sheetView tabSelected="1" zoomScalePageLayoutView="0" workbookViewId="0" topLeftCell="A1">
      <selection activeCell="B2" sqref="B2"/>
    </sheetView>
  </sheetViews>
  <sheetFormatPr defaultColWidth="9.140625" defaultRowHeight="15"/>
  <cols>
    <col min="1" max="1" width="9.140625" style="6" customWidth="1"/>
    <col min="2" max="2" width="14.7109375" style="6" bestFit="1" customWidth="1"/>
    <col min="3" max="3" width="15.28125" style="6" bestFit="1" customWidth="1"/>
    <col min="4" max="4" width="22.421875" style="6" bestFit="1" customWidth="1"/>
    <col min="5" max="16384" width="9.140625" style="6" customWidth="1"/>
  </cols>
  <sheetData>
    <row r="2" spans="1:170" s="1" customFormat="1" ht="75">
      <c r="A2" s="1" t="s">
        <v>266</v>
      </c>
      <c r="B2" s="1"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c r="W2" s="1" t="s">
        <v>21</v>
      </c>
      <c r="X2" s="1" t="s">
        <v>22</v>
      </c>
      <c r="Y2" s="1" t="s">
        <v>17</v>
      </c>
      <c r="Z2" s="1" t="s">
        <v>18</v>
      </c>
      <c r="AA2" s="1" t="s">
        <v>19</v>
      </c>
      <c r="AB2" s="1" t="s">
        <v>20</v>
      </c>
      <c r="AC2" s="1" t="s">
        <v>21</v>
      </c>
      <c r="AD2" s="1" t="s">
        <v>22</v>
      </c>
      <c r="AE2" s="1" t="s">
        <v>23</v>
      </c>
      <c r="AF2" s="1" t="s">
        <v>24</v>
      </c>
      <c r="AG2" s="1" t="s">
        <v>25</v>
      </c>
      <c r="AH2" s="1" t="s">
        <v>26</v>
      </c>
      <c r="AI2" s="1" t="s">
        <v>27</v>
      </c>
      <c r="AJ2" s="1" t="s">
        <v>28</v>
      </c>
      <c r="AK2" s="1" t="s">
        <v>29</v>
      </c>
      <c r="AL2" s="1" t="s">
        <v>30</v>
      </c>
      <c r="AM2" s="1" t="s">
        <v>31</v>
      </c>
      <c r="AN2" s="1" t="s">
        <v>32</v>
      </c>
      <c r="AO2" s="1" t="s">
        <v>33</v>
      </c>
      <c r="AP2" s="1" t="s">
        <v>34</v>
      </c>
      <c r="AQ2" s="1" t="s">
        <v>35</v>
      </c>
      <c r="AR2" s="1" t="s">
        <v>36</v>
      </c>
      <c r="AS2" s="1" t="s">
        <v>37</v>
      </c>
      <c r="AT2" s="1" t="s">
        <v>38</v>
      </c>
      <c r="AU2" s="1" t="s">
        <v>39</v>
      </c>
      <c r="AV2" s="1" t="s">
        <v>40</v>
      </c>
      <c r="AW2" s="1" t="s">
        <v>41</v>
      </c>
      <c r="AX2" s="1" t="s">
        <v>42</v>
      </c>
      <c r="AY2" s="1" t="s">
        <v>43</v>
      </c>
      <c r="AZ2" s="1" t="s">
        <v>44</v>
      </c>
      <c r="BA2" s="1" t="s">
        <v>45</v>
      </c>
      <c r="BB2" s="1" t="s">
        <v>46</v>
      </c>
      <c r="BC2" s="1" t="s">
        <v>47</v>
      </c>
      <c r="BD2" s="1" t="s">
        <v>48</v>
      </c>
      <c r="BE2" s="1" t="s">
        <v>49</v>
      </c>
      <c r="BF2" s="1" t="s">
        <v>50</v>
      </c>
      <c r="BG2" s="1" t="s">
        <v>51</v>
      </c>
      <c r="BH2" s="1" t="s">
        <v>52</v>
      </c>
      <c r="BI2" s="1" t="s">
        <v>53</v>
      </c>
      <c r="BJ2" s="1" t="s">
        <v>54</v>
      </c>
      <c r="BK2" s="1" t="s">
        <v>55</v>
      </c>
      <c r="BL2" s="1" t="s">
        <v>56</v>
      </c>
      <c r="BM2" s="1" t="s">
        <v>57</v>
      </c>
      <c r="BN2" s="1" t="s">
        <v>58</v>
      </c>
      <c r="BO2" s="1" t="s">
        <v>59</v>
      </c>
      <c r="BP2" s="1" t="s">
        <v>60</v>
      </c>
      <c r="BQ2" s="1" t="s">
        <v>61</v>
      </c>
      <c r="BR2" s="1" t="s">
        <v>62</v>
      </c>
      <c r="BS2" s="1" t="s">
        <v>63</v>
      </c>
      <c r="BT2" s="1" t="s">
        <v>64</v>
      </c>
      <c r="BU2" s="1" t="s">
        <v>65</v>
      </c>
      <c r="BV2" s="1" t="s">
        <v>66</v>
      </c>
      <c r="BW2" s="1" t="s">
        <v>67</v>
      </c>
      <c r="BX2" s="1" t="s">
        <v>68</v>
      </c>
      <c r="BY2" s="1" t="s">
        <v>69</v>
      </c>
      <c r="BZ2" s="1" t="s">
        <v>70</v>
      </c>
      <c r="CA2" s="1" t="s">
        <v>71</v>
      </c>
      <c r="CB2" s="1" t="s">
        <v>72</v>
      </c>
      <c r="CC2" s="1" t="s">
        <v>73</v>
      </c>
      <c r="CD2" s="1" t="s">
        <v>74</v>
      </c>
      <c r="CE2" s="1" t="s">
        <v>75</v>
      </c>
      <c r="CF2" s="1" t="s">
        <v>76</v>
      </c>
      <c r="CG2" s="1" t="s">
        <v>77</v>
      </c>
      <c r="CH2" s="1" t="s">
        <v>78</v>
      </c>
      <c r="CI2" s="1" t="s">
        <v>79</v>
      </c>
      <c r="CJ2" s="1" t="s">
        <v>80</v>
      </c>
      <c r="CK2" s="1" t="s">
        <v>81</v>
      </c>
      <c r="CL2" s="1" t="s">
        <v>82</v>
      </c>
      <c r="CM2" s="1" t="s">
        <v>83</v>
      </c>
      <c r="CN2" s="1" t="s">
        <v>84</v>
      </c>
      <c r="CO2" s="1" t="s">
        <v>85</v>
      </c>
      <c r="CP2" s="1" t="s">
        <v>86</v>
      </c>
      <c r="CQ2" s="1" t="s">
        <v>87</v>
      </c>
      <c r="CR2" s="1" t="s">
        <v>88</v>
      </c>
      <c r="CS2" s="1" t="s">
        <v>89</v>
      </c>
      <c r="CT2" s="1" t="s">
        <v>90</v>
      </c>
      <c r="CU2" s="1" t="s">
        <v>91</v>
      </c>
      <c r="CV2" s="1" t="s">
        <v>92</v>
      </c>
      <c r="CW2" s="1" t="s">
        <v>93</v>
      </c>
      <c r="CX2" s="1" t="s">
        <v>94</v>
      </c>
      <c r="CY2" s="1" t="s">
        <v>95</v>
      </c>
      <c r="CZ2" s="1" t="s">
        <v>96</v>
      </c>
      <c r="DA2" s="1" t="s">
        <v>97</v>
      </c>
      <c r="DB2" s="1" t="s">
        <v>98</v>
      </c>
      <c r="DC2" s="1" t="s">
        <v>99</v>
      </c>
      <c r="DD2" s="1" t="s">
        <v>100</v>
      </c>
      <c r="DE2" s="1" t="s">
        <v>101</v>
      </c>
      <c r="DF2" s="1" t="s">
        <v>102</v>
      </c>
      <c r="DG2" s="1" t="s">
        <v>103</v>
      </c>
      <c r="DH2" s="1" t="s">
        <v>104</v>
      </c>
      <c r="DI2" s="1" t="s">
        <v>105</v>
      </c>
      <c r="DJ2" s="1" t="s">
        <v>106</v>
      </c>
      <c r="DK2" s="1" t="s">
        <v>107</v>
      </c>
      <c r="DL2" s="1" t="s">
        <v>108</v>
      </c>
      <c r="DM2" s="1" t="s">
        <v>109</v>
      </c>
      <c r="DN2" s="1" t="s">
        <v>110</v>
      </c>
      <c r="DO2" s="1" t="s">
        <v>111</v>
      </c>
      <c r="DP2" s="1" t="s">
        <v>112</v>
      </c>
      <c r="DQ2" s="1" t="s">
        <v>113</v>
      </c>
      <c r="DR2" s="1" t="s">
        <v>114</v>
      </c>
      <c r="DS2" s="1" t="s">
        <v>115</v>
      </c>
      <c r="DT2" s="1" t="s">
        <v>116</v>
      </c>
      <c r="DU2" s="1" t="s">
        <v>117</v>
      </c>
      <c r="DV2" s="1" t="s">
        <v>118</v>
      </c>
      <c r="DW2" s="1" t="s">
        <v>119</v>
      </c>
      <c r="DX2" s="1" t="s">
        <v>120</v>
      </c>
      <c r="DY2" s="1" t="s">
        <v>121</v>
      </c>
      <c r="DZ2" s="1" t="s">
        <v>122</v>
      </c>
      <c r="EA2" s="1" t="s">
        <v>123</v>
      </c>
      <c r="EB2" s="1" t="s">
        <v>9</v>
      </c>
      <c r="EC2" s="1" t="s">
        <v>124</v>
      </c>
      <c r="ED2" s="1" t="s">
        <v>125</v>
      </c>
      <c r="EE2" s="1" t="s">
        <v>126</v>
      </c>
      <c r="EF2" s="1" t="s">
        <v>127</v>
      </c>
      <c r="EG2" s="1" t="s">
        <v>128</v>
      </c>
      <c r="EH2" s="1" t="s">
        <v>129</v>
      </c>
      <c r="EI2" s="1" t="s">
        <v>130</v>
      </c>
      <c r="EJ2" s="1" t="s">
        <v>131</v>
      </c>
      <c r="EK2" s="1" t="s">
        <v>127</v>
      </c>
      <c r="EL2" s="1" t="s">
        <v>132</v>
      </c>
      <c r="EM2" s="1" t="s">
        <v>133</v>
      </c>
      <c r="EN2" s="1" t="s">
        <v>125</v>
      </c>
      <c r="EO2" s="1" t="s">
        <v>126</v>
      </c>
      <c r="EP2" s="1" t="s">
        <v>127</v>
      </c>
      <c r="EQ2" s="1" t="s">
        <v>12</v>
      </c>
      <c r="ER2" s="1" t="s">
        <v>133</v>
      </c>
      <c r="ES2" s="1" t="s">
        <v>125</v>
      </c>
      <c r="ET2" s="1" t="s">
        <v>126</v>
      </c>
      <c r="EU2" s="1" t="s">
        <v>127</v>
      </c>
      <c r="EV2" s="1" t="s">
        <v>13</v>
      </c>
      <c r="EW2" s="1" t="s">
        <v>134</v>
      </c>
      <c r="EX2" s="1" t="s">
        <v>135</v>
      </c>
      <c r="EY2" s="1" t="s">
        <v>136</v>
      </c>
      <c r="EZ2" s="1" t="s">
        <v>126</v>
      </c>
      <c r="FA2" s="1" t="s">
        <v>127</v>
      </c>
      <c r="FB2" s="1" t="s">
        <v>14</v>
      </c>
      <c r="FC2" s="1" t="s">
        <v>137</v>
      </c>
      <c r="FD2" s="1" t="s">
        <v>138</v>
      </c>
      <c r="FE2" s="1" t="s">
        <v>139</v>
      </c>
      <c r="FF2" s="1" t="s">
        <v>140</v>
      </c>
      <c r="FG2" s="1" t="s">
        <v>141</v>
      </c>
      <c r="FH2" s="1" t="s">
        <v>267</v>
      </c>
      <c r="FI2" s="1" t="s">
        <v>268</v>
      </c>
      <c r="FJ2" s="1" t="s">
        <v>269</v>
      </c>
      <c r="FK2" s="1" t="s">
        <v>270</v>
      </c>
      <c r="FL2" s="1" t="s">
        <v>271</v>
      </c>
      <c r="FM2" s="1" t="s">
        <v>272</v>
      </c>
      <c r="FN2" s="1" t="s">
        <v>265</v>
      </c>
    </row>
    <row r="3" spans="1:170" s="2" customFormat="1" ht="30">
      <c r="A3" s="2">
        <v>1</v>
      </c>
      <c r="B3" s="2" t="s">
        <v>219</v>
      </c>
      <c r="C3" s="2" t="s">
        <v>220</v>
      </c>
      <c r="D3" s="2" t="s">
        <v>221</v>
      </c>
      <c r="E3" s="2" t="s">
        <v>204</v>
      </c>
      <c r="F3" s="2" t="s">
        <v>222</v>
      </c>
      <c r="G3" s="2" t="s">
        <v>142</v>
      </c>
      <c r="H3" s="2" t="s">
        <v>143</v>
      </c>
      <c r="I3" s="2" t="s">
        <v>144</v>
      </c>
      <c r="J3" s="2" t="s">
        <v>144</v>
      </c>
      <c r="K3" s="2" t="s">
        <v>145</v>
      </c>
      <c r="L3" s="2" t="s">
        <v>146</v>
      </c>
      <c r="M3" s="2" t="s">
        <v>146</v>
      </c>
      <c r="N3" s="2" t="s">
        <v>146</v>
      </c>
      <c r="O3" s="2" t="s">
        <v>147</v>
      </c>
      <c r="P3" s="2" t="s">
        <v>147</v>
      </c>
      <c r="Q3" s="2" t="s">
        <v>223</v>
      </c>
      <c r="R3" s="2" t="s">
        <v>224</v>
      </c>
      <c r="S3" s="2" t="s">
        <v>225</v>
      </c>
      <c r="T3" s="2" t="s">
        <v>157</v>
      </c>
      <c r="U3" s="2" t="s">
        <v>157</v>
      </c>
      <c r="V3" s="2" t="s">
        <v>169</v>
      </c>
      <c r="W3" s="2" t="s">
        <v>223</v>
      </c>
      <c r="X3" s="2" t="s">
        <v>224</v>
      </c>
      <c r="Y3" s="2" t="s">
        <v>225</v>
      </c>
      <c r="Z3" s="2" t="s">
        <v>157</v>
      </c>
      <c r="AA3" s="2" t="s">
        <v>157</v>
      </c>
      <c r="AB3" s="2" t="s">
        <v>169</v>
      </c>
      <c r="AC3" s="2" t="s">
        <v>223</v>
      </c>
      <c r="AD3" s="2" t="s">
        <v>224</v>
      </c>
      <c r="AE3" s="2" t="s">
        <v>148</v>
      </c>
      <c r="AF3" s="2" t="s">
        <v>144</v>
      </c>
      <c r="AG3" s="2" t="s">
        <v>226</v>
      </c>
      <c r="AH3" s="2">
        <v>2006</v>
      </c>
      <c r="AI3" s="2" t="s">
        <v>227</v>
      </c>
      <c r="AJ3" s="2" t="s">
        <v>158</v>
      </c>
      <c r="AK3" s="2">
        <v>1558</v>
      </c>
      <c r="AL3" s="2">
        <v>2400</v>
      </c>
      <c r="AM3" s="2">
        <v>64.92</v>
      </c>
      <c r="BF3" s="2" t="s">
        <v>153</v>
      </c>
      <c r="BG3" s="2" t="s">
        <v>144</v>
      </c>
      <c r="BH3" s="2" t="s">
        <v>228</v>
      </c>
      <c r="BI3" s="2">
        <v>2008</v>
      </c>
      <c r="BJ3" s="2" t="s">
        <v>163</v>
      </c>
      <c r="BK3" s="2" t="s">
        <v>158</v>
      </c>
      <c r="BL3" s="2">
        <v>1516</v>
      </c>
      <c r="BM3" s="2">
        <v>2000</v>
      </c>
      <c r="BN3" s="2">
        <v>75.8</v>
      </c>
      <c r="BO3" s="2" t="s">
        <v>150</v>
      </c>
      <c r="BP3" s="2" t="s">
        <v>144</v>
      </c>
      <c r="BQ3" s="2" t="s">
        <v>229</v>
      </c>
      <c r="BR3" s="2">
        <v>2009</v>
      </c>
      <c r="BS3" s="2" t="s">
        <v>173</v>
      </c>
      <c r="BT3" s="2" t="s">
        <v>158</v>
      </c>
      <c r="BU3" s="2">
        <v>922</v>
      </c>
      <c r="BV3" s="2">
        <v>1200</v>
      </c>
      <c r="BW3" s="2">
        <v>76.83</v>
      </c>
      <c r="CY3" s="2" t="s">
        <v>156</v>
      </c>
      <c r="CZ3" s="2" t="s">
        <v>144</v>
      </c>
      <c r="DA3" s="2" t="s">
        <v>230</v>
      </c>
      <c r="DB3" s="2">
        <v>2011</v>
      </c>
      <c r="DC3" s="3" t="s">
        <v>163</v>
      </c>
      <c r="DD3" s="2" t="s">
        <v>172</v>
      </c>
      <c r="DE3" s="2">
        <v>234</v>
      </c>
      <c r="DF3" s="2">
        <v>400</v>
      </c>
      <c r="DG3" s="2">
        <v>58.5</v>
      </c>
      <c r="DV3" s="2" t="s">
        <v>151</v>
      </c>
      <c r="DW3" s="2" t="s">
        <v>144</v>
      </c>
      <c r="DX3" s="2">
        <v>2013</v>
      </c>
      <c r="DY3" s="2">
        <v>102</v>
      </c>
      <c r="DZ3" s="2">
        <v>150</v>
      </c>
      <c r="EA3" s="2">
        <v>68</v>
      </c>
      <c r="FH3" s="4">
        <f aca="true" t="shared" si="0" ref="FH3:FH8">(AK3/AL3)*30</f>
        <v>19.475</v>
      </c>
      <c r="FI3" s="4">
        <f aca="true" t="shared" si="1" ref="FI3:FI8">(BU3/BV3)*30</f>
        <v>23.05</v>
      </c>
      <c r="FJ3" s="4">
        <f aca="true" t="shared" si="2" ref="FJ3:FJ8">(BL3/BM3)*10</f>
        <v>7.58</v>
      </c>
      <c r="FK3" s="4">
        <f>(DE3/DF3)*5</f>
        <v>2.925</v>
      </c>
      <c r="FL3" s="4"/>
      <c r="FM3" s="4">
        <f aca="true" t="shared" si="3" ref="FM3:FM8">(DY3/DZ3)*20</f>
        <v>13.600000000000001</v>
      </c>
      <c r="FN3" s="4">
        <f aca="true" t="shared" si="4" ref="FN3:FN8">SUM(FH3:FM3)</f>
        <v>66.63</v>
      </c>
    </row>
    <row r="4" spans="1:170" s="2" customFormat="1" ht="15">
      <c r="A4" s="2">
        <v>2</v>
      </c>
      <c r="B4" s="2" t="s">
        <v>205</v>
      </c>
      <c r="C4" s="2" t="s">
        <v>206</v>
      </c>
      <c r="D4" s="2" t="s">
        <v>207</v>
      </c>
      <c r="E4" s="2" t="s">
        <v>208</v>
      </c>
      <c r="F4" s="2" t="s">
        <v>209</v>
      </c>
      <c r="G4" s="2" t="s">
        <v>142</v>
      </c>
      <c r="H4" s="2" t="s">
        <v>143</v>
      </c>
      <c r="I4" s="2" t="s">
        <v>144</v>
      </c>
      <c r="J4" s="2" t="s">
        <v>144</v>
      </c>
      <c r="K4" s="2" t="s">
        <v>145</v>
      </c>
      <c r="L4" s="2" t="s">
        <v>146</v>
      </c>
      <c r="M4" s="2" t="s">
        <v>146</v>
      </c>
      <c r="N4" s="2" t="s">
        <v>146</v>
      </c>
      <c r="O4" s="2" t="s">
        <v>147</v>
      </c>
      <c r="P4" s="2" t="s">
        <v>147</v>
      </c>
      <c r="Q4" s="2" t="s">
        <v>210</v>
      </c>
      <c r="R4" s="2" t="s">
        <v>211</v>
      </c>
      <c r="S4" s="2" t="s">
        <v>212</v>
      </c>
      <c r="T4" s="2" t="s">
        <v>157</v>
      </c>
      <c r="U4" s="2" t="s">
        <v>157</v>
      </c>
      <c r="V4" s="2" t="s">
        <v>169</v>
      </c>
      <c r="W4" s="2" t="s">
        <v>210</v>
      </c>
      <c r="X4" s="2" t="s">
        <v>213</v>
      </c>
      <c r="Y4" s="2" t="s">
        <v>212</v>
      </c>
      <c r="Z4" s="2" t="s">
        <v>157</v>
      </c>
      <c r="AA4" s="2" t="s">
        <v>157</v>
      </c>
      <c r="AB4" s="2" t="s">
        <v>169</v>
      </c>
      <c r="AC4" s="2" t="s">
        <v>210</v>
      </c>
      <c r="AD4" s="2" t="s">
        <v>213</v>
      </c>
      <c r="AE4" s="2" t="s">
        <v>148</v>
      </c>
      <c r="AF4" s="2" t="s">
        <v>144</v>
      </c>
      <c r="AG4" s="2" t="s">
        <v>214</v>
      </c>
      <c r="AH4" s="2">
        <v>2007</v>
      </c>
      <c r="AI4" s="2" t="s">
        <v>166</v>
      </c>
      <c r="AJ4" s="2" t="s">
        <v>154</v>
      </c>
      <c r="AK4" s="2">
        <v>1545</v>
      </c>
      <c r="AL4" s="2">
        <v>2000</v>
      </c>
      <c r="AM4" s="2">
        <v>77.25</v>
      </c>
      <c r="BF4" s="2" t="s">
        <v>153</v>
      </c>
      <c r="BG4" s="2" t="s">
        <v>144</v>
      </c>
      <c r="BH4" s="2" t="s">
        <v>215</v>
      </c>
      <c r="BI4" s="2">
        <v>2009</v>
      </c>
      <c r="BJ4" s="2" t="s">
        <v>155</v>
      </c>
      <c r="BK4" s="2" t="s">
        <v>158</v>
      </c>
      <c r="BL4" s="2">
        <v>1558</v>
      </c>
      <c r="BM4" s="2">
        <v>2000</v>
      </c>
      <c r="BN4" s="2">
        <v>77.9</v>
      </c>
      <c r="BO4" s="2" t="s">
        <v>150</v>
      </c>
      <c r="BP4" s="2" t="s">
        <v>144</v>
      </c>
      <c r="BQ4" s="2" t="s">
        <v>216</v>
      </c>
      <c r="BR4" s="2">
        <v>2010</v>
      </c>
      <c r="BS4" s="2" t="s">
        <v>217</v>
      </c>
      <c r="BT4" s="2" t="s">
        <v>158</v>
      </c>
      <c r="BU4" s="2">
        <v>916</v>
      </c>
      <c r="BV4" s="2">
        <v>1200</v>
      </c>
      <c r="BW4" s="2">
        <v>76.33</v>
      </c>
      <c r="DV4" s="2" t="s">
        <v>151</v>
      </c>
      <c r="DW4" s="2" t="s">
        <v>144</v>
      </c>
      <c r="DX4" s="2">
        <v>2013</v>
      </c>
      <c r="DY4" s="2">
        <v>94</v>
      </c>
      <c r="DZ4" s="2">
        <v>150</v>
      </c>
      <c r="EA4" s="2">
        <v>62.67</v>
      </c>
      <c r="FB4" s="5"/>
      <c r="FH4" s="4">
        <f t="shared" si="0"/>
        <v>23.174999999999997</v>
      </c>
      <c r="FI4" s="4">
        <f t="shared" si="1"/>
        <v>22.9</v>
      </c>
      <c r="FJ4" s="4">
        <f t="shared" si="2"/>
        <v>7.79</v>
      </c>
      <c r="FK4" s="4"/>
      <c r="FL4" s="4"/>
      <c r="FM4" s="4">
        <f t="shared" si="3"/>
        <v>12.533333333333335</v>
      </c>
      <c r="FN4" s="4">
        <f t="shared" si="4"/>
        <v>66.39833333333333</v>
      </c>
    </row>
    <row r="5" spans="1:170" s="2" customFormat="1" ht="15">
      <c r="A5" s="2">
        <v>3</v>
      </c>
      <c r="B5" s="2" t="s">
        <v>174</v>
      </c>
      <c r="C5" s="2" t="s">
        <v>175</v>
      </c>
      <c r="D5" s="2" t="s">
        <v>176</v>
      </c>
      <c r="E5" s="2" t="s">
        <v>177</v>
      </c>
      <c r="F5" s="2" t="s">
        <v>178</v>
      </c>
      <c r="G5" s="2" t="s">
        <v>142</v>
      </c>
      <c r="H5" s="2" t="s">
        <v>152</v>
      </c>
      <c r="I5" s="2" t="s">
        <v>144</v>
      </c>
      <c r="J5" s="2" t="s">
        <v>144</v>
      </c>
      <c r="K5" s="2" t="s">
        <v>145</v>
      </c>
      <c r="L5" s="2" t="s">
        <v>146</v>
      </c>
      <c r="M5" s="2" t="s">
        <v>146</v>
      </c>
      <c r="N5" s="2" t="s">
        <v>146</v>
      </c>
      <c r="O5" s="2" t="s">
        <v>147</v>
      </c>
      <c r="P5" s="2" t="s">
        <v>147</v>
      </c>
      <c r="Q5" s="2" t="s">
        <v>179</v>
      </c>
      <c r="R5" s="2" t="s">
        <v>180</v>
      </c>
      <c r="S5" s="2" t="s">
        <v>181</v>
      </c>
      <c r="T5" s="2" t="s">
        <v>182</v>
      </c>
      <c r="U5" s="2" t="s">
        <v>159</v>
      </c>
      <c r="V5" s="2" t="s">
        <v>161</v>
      </c>
      <c r="W5" s="2" t="s">
        <v>179</v>
      </c>
      <c r="X5" s="2" t="s">
        <v>183</v>
      </c>
      <c r="Y5" s="2" t="s">
        <v>181</v>
      </c>
      <c r="Z5" s="2" t="s">
        <v>182</v>
      </c>
      <c r="AA5" s="2" t="s">
        <v>159</v>
      </c>
      <c r="AB5" s="2" t="s">
        <v>161</v>
      </c>
      <c r="AC5" s="2" t="s">
        <v>179</v>
      </c>
      <c r="AD5" s="2" t="s">
        <v>183</v>
      </c>
      <c r="AE5" s="2" t="s">
        <v>148</v>
      </c>
      <c r="AF5" s="2" t="s">
        <v>144</v>
      </c>
      <c r="AG5" s="2" t="s">
        <v>184</v>
      </c>
      <c r="AH5" s="2">
        <v>2008</v>
      </c>
      <c r="AI5" s="2" t="s">
        <v>185</v>
      </c>
      <c r="AJ5" s="2" t="s">
        <v>158</v>
      </c>
      <c r="AK5" s="2">
        <v>2176</v>
      </c>
      <c r="AL5" s="2">
        <v>3000</v>
      </c>
      <c r="AM5" s="2">
        <v>72.53</v>
      </c>
      <c r="BF5" s="2" t="s">
        <v>153</v>
      </c>
      <c r="BG5" s="2" t="s">
        <v>144</v>
      </c>
      <c r="BH5" s="2" t="s">
        <v>186</v>
      </c>
      <c r="BI5" s="2">
        <v>2010</v>
      </c>
      <c r="BJ5" s="2" t="s">
        <v>155</v>
      </c>
      <c r="BK5" s="2" t="s">
        <v>154</v>
      </c>
      <c r="BL5" s="2">
        <v>1411</v>
      </c>
      <c r="BM5" s="2">
        <v>2000</v>
      </c>
      <c r="BN5" s="2">
        <v>70.55</v>
      </c>
      <c r="BO5" s="2" t="s">
        <v>150</v>
      </c>
      <c r="BP5" s="2" t="s">
        <v>144</v>
      </c>
      <c r="BQ5" s="2" t="s">
        <v>187</v>
      </c>
      <c r="BR5" s="2">
        <v>2011</v>
      </c>
      <c r="BS5" s="2" t="s">
        <v>167</v>
      </c>
      <c r="BT5" s="2" t="s">
        <v>158</v>
      </c>
      <c r="BU5" s="2">
        <v>937</v>
      </c>
      <c r="BV5" s="2">
        <v>1200</v>
      </c>
      <c r="BW5" s="2">
        <v>78.08</v>
      </c>
      <c r="DV5" s="2" t="s">
        <v>151</v>
      </c>
      <c r="DW5" s="2" t="s">
        <v>144</v>
      </c>
      <c r="DX5" s="2">
        <v>2011</v>
      </c>
      <c r="DY5" s="2">
        <v>105</v>
      </c>
      <c r="DZ5" s="2">
        <v>150</v>
      </c>
      <c r="EA5" s="2">
        <v>70</v>
      </c>
      <c r="FH5" s="4">
        <f t="shared" si="0"/>
        <v>21.76</v>
      </c>
      <c r="FI5" s="4">
        <f t="shared" si="1"/>
        <v>23.425</v>
      </c>
      <c r="FJ5" s="4">
        <f t="shared" si="2"/>
        <v>7.055</v>
      </c>
      <c r="FK5" s="4"/>
      <c r="FL5" s="4"/>
      <c r="FM5" s="4">
        <f t="shared" si="3"/>
        <v>14</v>
      </c>
      <c r="FN5" s="4">
        <f t="shared" si="4"/>
        <v>66.24000000000001</v>
      </c>
    </row>
    <row r="6" spans="1:170" s="2" customFormat="1" ht="15">
      <c r="A6" s="2">
        <v>4</v>
      </c>
      <c r="B6" s="2" t="s">
        <v>188</v>
      </c>
      <c r="C6" s="2" t="s">
        <v>189</v>
      </c>
      <c r="D6" s="2" t="s">
        <v>190</v>
      </c>
      <c r="E6" s="2" t="s">
        <v>191</v>
      </c>
      <c r="F6" s="2" t="s">
        <v>192</v>
      </c>
      <c r="G6" s="2" t="s">
        <v>142</v>
      </c>
      <c r="H6" s="2" t="s">
        <v>143</v>
      </c>
      <c r="I6" s="2" t="s">
        <v>144</v>
      </c>
      <c r="J6" s="2" t="s">
        <v>144</v>
      </c>
      <c r="K6" s="2" t="s">
        <v>145</v>
      </c>
      <c r="L6" s="2" t="s">
        <v>146</v>
      </c>
      <c r="M6" s="2" t="s">
        <v>146</v>
      </c>
      <c r="N6" s="2" t="s">
        <v>146</v>
      </c>
      <c r="O6" s="2" t="s">
        <v>147</v>
      </c>
      <c r="P6" s="2" t="s">
        <v>147</v>
      </c>
      <c r="Q6" s="2" t="s">
        <v>193</v>
      </c>
      <c r="R6" s="2" t="s">
        <v>194</v>
      </c>
      <c r="S6" s="2" t="s">
        <v>195</v>
      </c>
      <c r="T6" s="2" t="s">
        <v>159</v>
      </c>
      <c r="U6" s="2" t="s">
        <v>159</v>
      </c>
      <c r="V6" s="2" t="s">
        <v>160</v>
      </c>
      <c r="W6" s="2" t="s">
        <v>193</v>
      </c>
      <c r="X6" s="2" t="s">
        <v>196</v>
      </c>
      <c r="Y6" s="2" t="s">
        <v>195</v>
      </c>
      <c r="Z6" s="2" t="s">
        <v>159</v>
      </c>
      <c r="AA6" s="2" t="s">
        <v>159</v>
      </c>
      <c r="AB6" s="2" t="s">
        <v>160</v>
      </c>
      <c r="AC6" s="2" t="s">
        <v>193</v>
      </c>
      <c r="AD6" s="2" t="s">
        <v>196</v>
      </c>
      <c r="AE6" s="2" t="s">
        <v>148</v>
      </c>
      <c r="AF6" s="2" t="s">
        <v>144</v>
      </c>
      <c r="AG6" s="2" t="s">
        <v>197</v>
      </c>
      <c r="AH6" s="2">
        <v>2009</v>
      </c>
      <c r="AI6" s="2" t="s">
        <v>198</v>
      </c>
      <c r="AJ6" s="2" t="s">
        <v>162</v>
      </c>
      <c r="AK6" s="2">
        <v>1476</v>
      </c>
      <c r="AL6" s="2">
        <v>2000</v>
      </c>
      <c r="AM6" s="2">
        <v>73.8</v>
      </c>
      <c r="BF6" s="2" t="s">
        <v>153</v>
      </c>
      <c r="BG6" s="2" t="s">
        <v>144</v>
      </c>
      <c r="BH6" s="2" t="s">
        <v>199</v>
      </c>
      <c r="BI6" s="2">
        <v>2012</v>
      </c>
      <c r="BJ6" s="2" t="s">
        <v>200</v>
      </c>
      <c r="BK6" s="2" t="s">
        <v>149</v>
      </c>
      <c r="BL6" s="2">
        <v>1374</v>
      </c>
      <c r="BM6" s="2">
        <v>2000</v>
      </c>
      <c r="BN6" s="2">
        <v>68.7</v>
      </c>
      <c r="BO6" s="2" t="s">
        <v>150</v>
      </c>
      <c r="BP6" s="2" t="s">
        <v>144</v>
      </c>
      <c r="BQ6" s="2" t="s">
        <v>201</v>
      </c>
      <c r="BR6" s="2">
        <v>2010</v>
      </c>
      <c r="BS6" s="2" t="s">
        <v>170</v>
      </c>
      <c r="BT6" s="2" t="s">
        <v>149</v>
      </c>
      <c r="BU6" s="2">
        <v>985</v>
      </c>
      <c r="BV6" s="2">
        <v>1200</v>
      </c>
      <c r="BW6" s="2">
        <v>82.08</v>
      </c>
      <c r="DV6" s="2" t="s">
        <v>151</v>
      </c>
      <c r="DW6" s="2" t="s">
        <v>144</v>
      </c>
      <c r="DX6" s="2">
        <v>2013</v>
      </c>
      <c r="DY6" s="2">
        <v>92</v>
      </c>
      <c r="DZ6" s="2">
        <v>150</v>
      </c>
      <c r="EA6" s="2">
        <v>61.33</v>
      </c>
      <c r="FH6" s="4">
        <f t="shared" si="0"/>
        <v>22.14</v>
      </c>
      <c r="FI6" s="4">
        <f t="shared" si="1"/>
        <v>24.625</v>
      </c>
      <c r="FJ6" s="4">
        <f t="shared" si="2"/>
        <v>6.870000000000001</v>
      </c>
      <c r="FK6" s="4"/>
      <c r="FL6" s="4"/>
      <c r="FM6" s="4">
        <f t="shared" si="3"/>
        <v>12.266666666666666</v>
      </c>
      <c r="FN6" s="4">
        <f t="shared" si="4"/>
        <v>65.90166666666667</v>
      </c>
    </row>
    <row r="7" spans="1:170" s="2" customFormat="1" ht="15">
      <c r="A7" s="2">
        <v>5</v>
      </c>
      <c r="B7" s="2" t="s">
        <v>233</v>
      </c>
      <c r="C7" s="2" t="s">
        <v>234</v>
      </c>
      <c r="D7" s="2" t="s">
        <v>235</v>
      </c>
      <c r="E7" s="2" t="s">
        <v>203</v>
      </c>
      <c r="F7" s="2" t="s">
        <v>236</v>
      </c>
      <c r="G7" s="2" t="s">
        <v>142</v>
      </c>
      <c r="H7" s="2" t="s">
        <v>152</v>
      </c>
      <c r="I7" s="2" t="s">
        <v>144</v>
      </c>
      <c r="J7" s="2" t="s">
        <v>144</v>
      </c>
      <c r="K7" s="2" t="s">
        <v>145</v>
      </c>
      <c r="L7" s="2" t="s">
        <v>146</v>
      </c>
      <c r="M7" s="2" t="s">
        <v>146</v>
      </c>
      <c r="N7" s="2" t="s">
        <v>146</v>
      </c>
      <c r="O7" s="2" t="s">
        <v>147</v>
      </c>
      <c r="P7" s="2" t="s">
        <v>144</v>
      </c>
      <c r="Q7" s="2" t="s">
        <v>237</v>
      </c>
      <c r="R7" s="2" t="s">
        <v>238</v>
      </c>
      <c r="S7" s="2" t="s">
        <v>239</v>
      </c>
      <c r="T7" s="2" t="s">
        <v>159</v>
      </c>
      <c r="U7" s="2" t="s">
        <v>159</v>
      </c>
      <c r="V7" s="2" t="s">
        <v>160</v>
      </c>
      <c r="W7" s="2" t="s">
        <v>237</v>
      </c>
      <c r="X7" s="2" t="s">
        <v>240</v>
      </c>
      <c r="Y7" s="2" t="s">
        <v>239</v>
      </c>
      <c r="Z7" s="2" t="s">
        <v>159</v>
      </c>
      <c r="AA7" s="2" t="s">
        <v>159</v>
      </c>
      <c r="AB7" s="2" t="s">
        <v>160</v>
      </c>
      <c r="AC7" s="2" t="s">
        <v>237</v>
      </c>
      <c r="AD7" s="2" t="s">
        <v>240</v>
      </c>
      <c r="AE7" s="2" t="s">
        <v>148</v>
      </c>
      <c r="AF7" s="2" t="s">
        <v>144</v>
      </c>
      <c r="AG7" s="2" t="s">
        <v>241</v>
      </c>
      <c r="AH7" s="2">
        <v>2008</v>
      </c>
      <c r="AI7" s="2" t="s">
        <v>242</v>
      </c>
      <c r="AJ7" s="2" t="s">
        <v>158</v>
      </c>
      <c r="AK7" s="2">
        <v>2218</v>
      </c>
      <c r="AL7" s="2">
        <v>3000</v>
      </c>
      <c r="AM7" s="2">
        <v>73.93</v>
      </c>
      <c r="BF7" s="2" t="s">
        <v>153</v>
      </c>
      <c r="BG7" s="2" t="s">
        <v>144</v>
      </c>
      <c r="BH7" s="2" t="s">
        <v>243</v>
      </c>
      <c r="BI7" s="2">
        <v>2010</v>
      </c>
      <c r="BJ7" s="2" t="s">
        <v>244</v>
      </c>
      <c r="BK7" s="2" t="s">
        <v>171</v>
      </c>
      <c r="BL7" s="2">
        <v>1444</v>
      </c>
      <c r="BM7" s="2">
        <v>2000</v>
      </c>
      <c r="BN7" s="2">
        <v>72.2</v>
      </c>
      <c r="BO7" s="2" t="s">
        <v>150</v>
      </c>
      <c r="BP7" s="2" t="s">
        <v>144</v>
      </c>
      <c r="BQ7" s="2" t="s">
        <v>241</v>
      </c>
      <c r="BR7" s="2">
        <v>2011</v>
      </c>
      <c r="BS7" s="2" t="s">
        <v>218</v>
      </c>
      <c r="BT7" s="2" t="s">
        <v>158</v>
      </c>
      <c r="BU7" s="2">
        <v>921</v>
      </c>
      <c r="BV7" s="2">
        <v>1200</v>
      </c>
      <c r="BW7" s="2">
        <v>76.75</v>
      </c>
      <c r="DV7" s="2" t="s">
        <v>151</v>
      </c>
      <c r="DW7" s="2" t="s">
        <v>144</v>
      </c>
      <c r="DX7" s="2">
        <v>2013</v>
      </c>
      <c r="DY7" s="2">
        <v>101</v>
      </c>
      <c r="DZ7" s="2">
        <v>150</v>
      </c>
      <c r="EA7" s="2">
        <v>67.33</v>
      </c>
      <c r="FB7" s="2" t="s">
        <v>14</v>
      </c>
      <c r="FC7" s="2" t="s">
        <v>245</v>
      </c>
      <c r="FD7" s="2" t="s">
        <v>246</v>
      </c>
      <c r="FE7" s="2">
        <v>1</v>
      </c>
      <c r="FF7" s="2">
        <v>2</v>
      </c>
      <c r="FG7" s="2">
        <v>365</v>
      </c>
      <c r="FH7" s="4">
        <f t="shared" si="0"/>
        <v>22.18</v>
      </c>
      <c r="FI7" s="4">
        <f t="shared" si="1"/>
        <v>23.025</v>
      </c>
      <c r="FJ7" s="4">
        <f t="shared" si="2"/>
        <v>7.22</v>
      </c>
      <c r="FK7" s="4"/>
      <c r="FL7" s="4"/>
      <c r="FM7" s="4">
        <f t="shared" si="3"/>
        <v>13.466666666666667</v>
      </c>
      <c r="FN7" s="4">
        <f t="shared" si="4"/>
        <v>65.89166666666667</v>
      </c>
    </row>
    <row r="8" spans="1:170" s="2" customFormat="1" ht="15">
      <c r="A8" s="2">
        <v>6</v>
      </c>
      <c r="B8" s="2" t="s">
        <v>247</v>
      </c>
      <c r="C8" s="2" t="s">
        <v>248</v>
      </c>
      <c r="D8" s="2" t="s">
        <v>249</v>
      </c>
      <c r="E8" s="2" t="s">
        <v>250</v>
      </c>
      <c r="F8" s="2" t="s">
        <v>251</v>
      </c>
      <c r="G8" s="2" t="s">
        <v>142</v>
      </c>
      <c r="H8" s="2" t="s">
        <v>152</v>
      </c>
      <c r="I8" s="2" t="s">
        <v>144</v>
      </c>
      <c r="J8" s="2" t="s">
        <v>144</v>
      </c>
      <c r="K8" s="2" t="s">
        <v>164</v>
      </c>
      <c r="L8" s="2" t="s">
        <v>146</v>
      </c>
      <c r="M8" s="2" t="s">
        <v>146</v>
      </c>
      <c r="N8" s="2" t="s">
        <v>146</v>
      </c>
      <c r="O8" s="2" t="s">
        <v>147</v>
      </c>
      <c r="P8" s="2" t="s">
        <v>147</v>
      </c>
      <c r="Q8" s="2" t="s">
        <v>252</v>
      </c>
      <c r="R8" s="2" t="s">
        <v>253</v>
      </c>
      <c r="S8" s="2" t="s">
        <v>254</v>
      </c>
      <c r="T8" s="2" t="s">
        <v>255</v>
      </c>
      <c r="U8" s="2" t="s">
        <v>168</v>
      </c>
      <c r="V8" s="2" t="s">
        <v>202</v>
      </c>
      <c r="W8" s="2" t="s">
        <v>256</v>
      </c>
      <c r="X8" s="2" t="s">
        <v>257</v>
      </c>
      <c r="Y8" s="2" t="s">
        <v>254</v>
      </c>
      <c r="Z8" s="2" t="s">
        <v>255</v>
      </c>
      <c r="AA8" s="2" t="s">
        <v>168</v>
      </c>
      <c r="AB8" s="2" t="s">
        <v>202</v>
      </c>
      <c r="AC8" s="2" t="s">
        <v>256</v>
      </c>
      <c r="AD8" s="2" t="s">
        <v>257</v>
      </c>
      <c r="AE8" s="2" t="s">
        <v>148</v>
      </c>
      <c r="AF8" s="2" t="s">
        <v>144</v>
      </c>
      <c r="AG8" s="2" t="s">
        <v>258</v>
      </c>
      <c r="AH8" s="2">
        <v>2010</v>
      </c>
      <c r="AI8" s="2" t="s">
        <v>259</v>
      </c>
      <c r="AJ8" s="2" t="s">
        <v>260</v>
      </c>
      <c r="AK8" s="2">
        <v>2222</v>
      </c>
      <c r="AL8" s="2">
        <v>3000</v>
      </c>
      <c r="AM8" s="2">
        <v>74.07</v>
      </c>
      <c r="BF8" s="2" t="s">
        <v>153</v>
      </c>
      <c r="BG8" s="2" t="s">
        <v>144</v>
      </c>
      <c r="BH8" s="2" t="s">
        <v>258</v>
      </c>
      <c r="BI8" s="2">
        <v>2012</v>
      </c>
      <c r="BJ8" s="2" t="s">
        <v>261</v>
      </c>
      <c r="BK8" s="2" t="s">
        <v>260</v>
      </c>
      <c r="BL8" s="2">
        <v>1546</v>
      </c>
      <c r="BM8" s="2">
        <v>2000</v>
      </c>
      <c r="BN8" s="2">
        <v>77.3</v>
      </c>
      <c r="BO8" s="2" t="s">
        <v>150</v>
      </c>
      <c r="BP8" s="2" t="s">
        <v>144</v>
      </c>
      <c r="BQ8" s="2" t="s">
        <v>262</v>
      </c>
      <c r="BR8" s="2">
        <v>2013</v>
      </c>
      <c r="BS8" s="2" t="s">
        <v>231</v>
      </c>
      <c r="BT8" s="2" t="s">
        <v>260</v>
      </c>
      <c r="BU8" s="2">
        <v>898</v>
      </c>
      <c r="BV8" s="2">
        <v>1100</v>
      </c>
      <c r="BW8" s="2">
        <v>81.64</v>
      </c>
      <c r="DV8" s="2" t="s">
        <v>151</v>
      </c>
      <c r="DW8" s="2" t="s">
        <v>144</v>
      </c>
      <c r="DX8" s="2">
        <v>2013</v>
      </c>
      <c r="DY8" s="2">
        <v>85</v>
      </c>
      <c r="DZ8" s="2">
        <v>150</v>
      </c>
      <c r="EA8" s="2">
        <v>56.67</v>
      </c>
      <c r="EB8" s="2" t="s">
        <v>164</v>
      </c>
      <c r="EC8" s="2" t="s">
        <v>263</v>
      </c>
      <c r="ED8" s="2" t="s">
        <v>264</v>
      </c>
      <c r="EE8" s="2" t="s">
        <v>165</v>
      </c>
      <c r="EF8" s="2" t="s">
        <v>232</v>
      </c>
      <c r="FH8" s="4">
        <f t="shared" si="0"/>
        <v>22.220000000000002</v>
      </c>
      <c r="FI8" s="4">
        <f t="shared" si="1"/>
        <v>24.490909090909092</v>
      </c>
      <c r="FJ8" s="4">
        <f t="shared" si="2"/>
        <v>7.73</v>
      </c>
      <c r="FK8" s="4"/>
      <c r="FL8" s="4"/>
      <c r="FM8" s="4">
        <f t="shared" si="3"/>
        <v>11.333333333333332</v>
      </c>
      <c r="FN8" s="4">
        <f t="shared" si="4"/>
        <v>65.77424242424243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SSA-PUNJAB</dc:creator>
  <cp:keywords/>
  <dc:description/>
  <cp:lastModifiedBy>Lenovo</cp:lastModifiedBy>
  <dcterms:created xsi:type="dcterms:W3CDTF">2013-11-28T09:28:22Z</dcterms:created>
  <dcterms:modified xsi:type="dcterms:W3CDTF">2014-03-04T05:29:49Z</dcterms:modified>
  <cp:category/>
  <cp:version/>
  <cp:contentType/>
  <cp:contentStatus/>
</cp:coreProperties>
</file>