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GEN" sheetId="1" r:id="rId1"/>
  </sheets>
  <definedNames>
    <definedName name="_xlfn.IFERROR" hidden="1">#NAME?</definedName>
  </definedNames>
  <calcPr fullCalcOnLoad="1"/>
</workbook>
</file>

<file path=xl/sharedStrings.xml><?xml version="1.0" encoding="utf-8"?>
<sst xmlns="http://schemas.openxmlformats.org/spreadsheetml/2006/main" count="510" uniqueCount="310">
  <si>
    <t>M0020-00029653</t>
  </si>
  <si>
    <t>RAJDEEP KAUR</t>
  </si>
  <si>
    <t>SAMSHER SINGH</t>
  </si>
  <si>
    <t>HARDEV KAUR</t>
  </si>
  <si>
    <t>20 Jan 1985</t>
  </si>
  <si>
    <t>Female</t>
  </si>
  <si>
    <t>Married</t>
  </si>
  <si>
    <t>Yes</t>
  </si>
  <si>
    <t>General</t>
  </si>
  <si>
    <t>Not Applicable</t>
  </si>
  <si>
    <t>No</t>
  </si>
  <si>
    <t>9530984401</t>
  </si>
  <si>
    <t>happysmnin@gmail.com</t>
  </si>
  <si>
    <t>VILL. CHUPKI (ASSARPUR) PO SAMANA</t>
  </si>
  <si>
    <t>SAMANA</t>
  </si>
  <si>
    <t>PATIALA</t>
  </si>
  <si>
    <t>147101</t>
  </si>
  <si>
    <t/>
  </si>
  <si>
    <t>Graduation</t>
  </si>
  <si>
    <t>14355</t>
  </si>
  <si>
    <t>ALL SUBJECTS</t>
  </si>
  <si>
    <t>PUNJABI UNIVERSITY PATIALA</t>
  </si>
  <si>
    <t>B.P.Ed./D.P.Ed.</t>
  </si>
  <si>
    <t>11776</t>
  </si>
  <si>
    <t>Post Graduation</t>
  </si>
  <si>
    <t>7683</t>
  </si>
  <si>
    <t>SPORTS SCIENCE</t>
  </si>
  <si>
    <t>M0020-00035416</t>
  </si>
  <si>
    <t>GURVIR SINGH</t>
  </si>
  <si>
    <t>KULWINDER SINGH</t>
  </si>
  <si>
    <t>MANJIT KAUR</t>
  </si>
  <si>
    <t>08 Jun 1989</t>
  </si>
  <si>
    <t>Male</t>
  </si>
  <si>
    <t>Unmarried</t>
  </si>
  <si>
    <t>9915361397</t>
  </si>
  <si>
    <t>REHILLGURVIR@YAHOO.IN</t>
  </si>
  <si>
    <t>V.P.O. DHADE FATEH SINGH</t>
  </si>
  <si>
    <t>HOSHIARPUR</t>
  </si>
  <si>
    <t>146113</t>
  </si>
  <si>
    <t>91180070015</t>
  </si>
  <si>
    <t>ALL PHYSICAL EDUCATION SUBJECTS FOR B.P.E. 3 YEARS</t>
  </si>
  <si>
    <t>LOVELY PROFESSIONAL UNIVERSITY</t>
  </si>
  <si>
    <t>11007638</t>
  </si>
  <si>
    <t>COMMUNICATION SKILL, INTERNSHIP, KINESIOGY AND BIOMECHNICS, BASIS OF PHYSICAL EDUCATION, ANATOMY AND PHYSIOLOGY, SPORTS MANAGEMENT, SPORTS TRAINING AND OFFICIATING, GAMES, ATHLETICS, YOGA, AEROBICS, WIGHT TRAINING</t>
  </si>
  <si>
    <t>11108672</t>
  </si>
  <si>
    <t>LABORATORY BASED ON WINDOW TOOLS, METHODOLOGY OF RESEARCH IN PHYSICAL EDUCATION, SPORTS PSYCHOLOGY, TEST AND MEASURMENT, SCINCE OF COACHING, SPORTS MANAGEMENT, COMMUNICATION SKILL, SPORTS BIOMECHNICS, SPORTS MEDICINE AND REHABILIATION, EXERCISE PHYSIOLOGY, ADAPTED PHYSICAL EDUCATION, SPORTS SOCIOLOGY AND JOURNALISM, ATHLETICS, KABADDI</t>
  </si>
  <si>
    <t>M0020-00005725</t>
  </si>
  <si>
    <t>SUCHA SINGH</t>
  </si>
  <si>
    <t>KAUR SINGH</t>
  </si>
  <si>
    <t>SWARAN KAUR</t>
  </si>
  <si>
    <t>24 Nov 1984</t>
  </si>
  <si>
    <t>BC</t>
  </si>
  <si>
    <t>9914988498</t>
  </si>
  <si>
    <t>suchabaseball@gmail.com</t>
  </si>
  <si>
    <t>HOUSE NO 521, STRERT NO 5 GURU NANAK NAGAR PATIALA</t>
  </si>
  <si>
    <t>147001</t>
  </si>
  <si>
    <t>SUCHABASEBALL@GMAIL.COM</t>
  </si>
  <si>
    <t>PATIALAL</t>
  </si>
  <si>
    <t>9569111055</t>
  </si>
  <si>
    <t>SUCHASINGH@LEAPSTART.CO.IN</t>
  </si>
  <si>
    <t>NCPE(CK)2003-34</t>
  </si>
  <si>
    <t>HEALTH EDUCATION, ENGLISH,PUNJABI,REMEDIALS MASSAGE,OFFICATING AND COACHING</t>
  </si>
  <si>
    <t>YOGA,METHODS AND ADMINISTATION,PUNJABI,KINESIOLOGY ABD BIOMECHANICS</t>
  </si>
  <si>
    <t>2140070012</t>
  </si>
  <si>
    <t>SCIENCE OF COACHING. SPORTS MEDICINE,EXCERCISE PHYSIOLOGY AND NTRITION,APPLIED SPORTS PSYCHOLOGY,MEASUREMENT AND EVALUATION IN PHYSICAL EDUCATION</t>
  </si>
  <si>
    <t>M.Phil</t>
  </si>
  <si>
    <t>1055108347</t>
  </si>
  <si>
    <t>RESEARCH METHODLOGY,DISSERTATION,BIO.MECH(A),BIO.MECH(B)</t>
  </si>
  <si>
    <t>SINGHANI UNIVERSITY</t>
  </si>
  <si>
    <t>patiala</t>
  </si>
  <si>
    <t>punjab state</t>
  </si>
  <si>
    <t>executive magistrate cum tehsildar patiala</t>
  </si>
  <si>
    <t>21 Sep 2013</t>
  </si>
  <si>
    <t>M0020-00031090</t>
  </si>
  <si>
    <t>RAKESH KUMAR</t>
  </si>
  <si>
    <t>VINOD SHARMA</t>
  </si>
  <si>
    <t>PARVEEN SHARMA</t>
  </si>
  <si>
    <t>22 Mar 1984</t>
  </si>
  <si>
    <t>9878087087</t>
  </si>
  <si>
    <t>m244090@gmail.com</t>
  </si>
  <si>
    <t>H NO 231/13, MEERA WALI COLONY, PATTI</t>
  </si>
  <si>
    <t>PATTI</t>
  </si>
  <si>
    <t>TARN TARAN</t>
  </si>
  <si>
    <t>143416</t>
  </si>
  <si>
    <t>M244090@GMAIL.COM</t>
  </si>
  <si>
    <t>35339</t>
  </si>
  <si>
    <t>PHYSICAL EDUCATION</t>
  </si>
  <si>
    <t>RTM NAGPUR UNIV.</t>
  </si>
  <si>
    <t>50277</t>
  </si>
  <si>
    <t>113821</t>
  </si>
  <si>
    <t>EIILIM UNIV. SIKKIM</t>
  </si>
  <si>
    <t>M0020-00012082</t>
  </si>
  <si>
    <t>KASHMIR KAUR</t>
  </si>
  <si>
    <t>HARBHAJAN SINGH</t>
  </si>
  <si>
    <t>GURDAS KAUR</t>
  </si>
  <si>
    <t>13 Feb 1978</t>
  </si>
  <si>
    <t>9815433612</t>
  </si>
  <si>
    <t>kashmirmahal@yahoo.com</t>
  </si>
  <si>
    <t>VILLAGE-MAHILAN BALTOHIAN PO- SARHALA KALAN  TEHSIL- GARHSHANKAR  DIST-  HOSHIARPUR</t>
  </si>
  <si>
    <t>GARHSHANKAR</t>
  </si>
  <si>
    <t>146108</t>
  </si>
  <si>
    <t>132814</t>
  </si>
  <si>
    <t>PHY EDU, POL SCI, HISTORY</t>
  </si>
  <si>
    <t>GNDU, AMRITSAR</t>
  </si>
  <si>
    <t>1430</t>
  </si>
  <si>
    <t>ANOTOMY, PSYCHOLOGY, YOGA, RECREATION,OFFICIATING &amp;AMP; COACHING,METHODS,HISTORY &amp;AMP; PRINCIPLES</t>
  </si>
  <si>
    <t>PUNJABI UNIVERSITY, PATIALA</t>
  </si>
  <si>
    <t>2004</t>
  </si>
  <si>
    <t>SCIENCE OF COACHING,RESEARCH METHOLOGY,SPORTS MEDICINE,MEASUREMENT &amp;AMP; EVALUATION</t>
  </si>
  <si>
    <t>C642900038</t>
  </si>
  <si>
    <t>RESEARCH METHOLOGY,TRAINING METHODS 1 &amp;AMP; 2, DISSERTATION &amp;AMP; VIVA VOCE</t>
  </si>
  <si>
    <t>VINAYAKA MISSION UNIVERSITY</t>
  </si>
  <si>
    <t>Sports Person</t>
  </si>
  <si>
    <t>b- SENIOR REPRESENTING PUNJAB STATE</t>
  </si>
  <si>
    <t>BADMINTON</t>
  </si>
  <si>
    <t>B-SENIOR REPRESENTING PUNJAB STATE</t>
  </si>
  <si>
    <t>SPORTS DIRECTORATE, PUNJAB</t>
  </si>
  <si>
    <t>20 Apr 2000</t>
  </si>
  <si>
    <t>M0020-00030924</t>
  </si>
  <si>
    <t>KAMALJEET KAUR</t>
  </si>
  <si>
    <t>BALWANT SINGH</t>
  </si>
  <si>
    <t>BALJEET KAUR</t>
  </si>
  <si>
    <t>07 Aug 1987</t>
  </si>
  <si>
    <t>8872892482</t>
  </si>
  <si>
    <t>kbhullar169@gmail.com</t>
  </si>
  <si>
    <t>VILL. MIRPUR KHURD DHANI</t>
  </si>
  <si>
    <t>SARDULGARH</t>
  </si>
  <si>
    <t>MANSA</t>
  </si>
  <si>
    <t>151507</t>
  </si>
  <si>
    <t>KBHULLAR169@GMAIL.COM</t>
  </si>
  <si>
    <t>11528</t>
  </si>
  <si>
    <t>ENGLISH, PRI &amp;AMP; FOUND OF PHY EDU, ORG &amp;AMP; ADM OF PHY EDU, HEA EDU, REC</t>
  </si>
  <si>
    <t>6114</t>
  </si>
  <si>
    <t>ANATOMY, PSY.PHY EDU, METHODS, YOGA, PBI</t>
  </si>
  <si>
    <t>8205</t>
  </si>
  <si>
    <t>PHY EDU</t>
  </si>
  <si>
    <t>D</t>
  </si>
  <si>
    <t>TEAM</t>
  </si>
  <si>
    <t>2ND</t>
  </si>
  <si>
    <t>19 Jun 2009</t>
  </si>
  <si>
    <t>M0020-00044041</t>
  </si>
  <si>
    <t>JASWINDER SINGH</t>
  </si>
  <si>
    <t>DHIR SINGH</t>
  </si>
  <si>
    <t>VEERPAL KAUR</t>
  </si>
  <si>
    <t>11 Aug 1984</t>
  </si>
  <si>
    <t>9501116316</t>
  </si>
  <si>
    <t>bfcetsports@gmail.com</t>
  </si>
  <si>
    <t>VILLAGE MANIANWALA</t>
  </si>
  <si>
    <t>GIDDERBAHA</t>
  </si>
  <si>
    <t>MUKTSAR SAHIB</t>
  </si>
  <si>
    <t>152031</t>
  </si>
  <si>
    <t>BFCETSPORTS@GMAIL.COM</t>
  </si>
  <si>
    <t>16104000347</t>
  </si>
  <si>
    <t>ENG,PUN,POL SCI,GEO,PHY-EDU</t>
  </si>
  <si>
    <t>PANJAB UNIVERSTY CHANDIGARH</t>
  </si>
  <si>
    <t>82054</t>
  </si>
  <si>
    <t>ALL SUBJECT</t>
  </si>
  <si>
    <t>RASHTRASANT TUKADOJI NAGPUR UNIVERSTY</t>
  </si>
  <si>
    <t>PAN JAB  UNIVERSITY  CHANDIGARH</t>
  </si>
  <si>
    <t>80183610100084</t>
  </si>
  <si>
    <t>CMJ UNIVERSITY SHILLONG MEGHALAYA</t>
  </si>
  <si>
    <t>S.NO</t>
  </si>
  <si>
    <t>Registration Number</t>
  </si>
  <si>
    <t>Name</t>
  </si>
  <si>
    <t>Father's Name</t>
  </si>
  <si>
    <t>Mother's Name</t>
  </si>
  <si>
    <t>DOB</t>
  </si>
  <si>
    <t>Gender</t>
  </si>
  <si>
    <t>Marital Status</t>
  </si>
  <si>
    <t>Punjab Domicile</t>
  </si>
  <si>
    <t>Punjabi Pass</t>
  </si>
  <si>
    <t>Category</t>
  </si>
  <si>
    <t>Ex-Serviceman</t>
  </si>
  <si>
    <t>Physical Handicap</t>
  </si>
  <si>
    <t>Freedom Fighter</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</si>
  <si>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</si>
  <si>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</si>
  <si>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</si>
  <si>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</si>
  <si>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</si>
  <si>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</si>
  <si>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</si>
  <si>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</si>
  <si>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</si>
  <si>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</si>
  <si>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</si>
  <si>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</si>
  <si>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</si>
  <si>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</si>
  <si>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</si>
  <si>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</si>
  <si>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</si>
  <si>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</si>
  <si>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</si>
  <si>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</si>
  <si>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</si>
  <si>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</si>
  <si>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</si>
  <si>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</si>
  <si>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</si>
  <si>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</si>
  <si>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</si>
  <si>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</si>
  <si>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</si>
  <si>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</si>
  <si>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</si>
  <si>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</si>
  <si>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</si>
  <si>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</si>
  <si>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</si>
  <si>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</si>
  <si>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</si>
  <si>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</si>
  <si>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</si>
  <si>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</si>
  <si>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</si>
  <si>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</si>
  <si>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</si>
  <si>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</si>
  <si>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</si>
  <si>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</si>
  <si>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</si>
  <si>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</si>
  <si>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</si>
  <si>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</si>
  <si>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</si>
  <si>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</si>
  <si>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</si>
  <si>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</si>
  <si>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</si>
  <si>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</si>
  <si>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</si>
  <si>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</si>
  <si>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</si>
  <si>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</si>
  <si>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</si>
  <si>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</si>
  <si>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</si>
  <si>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</si>
  <si>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</si>
  <si>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</si>
  <si>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</si>
  <si>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</si>
  <si>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</si>
  <si>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</si>
  <si>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</si>
  <si>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</si>
  <si>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</si>
  <si>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</si>
  <si>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</si>
  <si>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</si>
  <si>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</si>
  <si>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</si>
  <si>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</si>
  <si>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</si>
  <si>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</si>
  <si>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</si>
  <si>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</si>
  <si>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</si>
  <si>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</si>
  <si>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</si>
  <si>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</si>
  <si>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</si>
  <si>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</si>
  <si>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</si>
  <si>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</si>
  <si>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</si>
  <si>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</si>
  <si>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</si>
  <si>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</si>
  <si>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</si>
  <si>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</si>
  <si>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</si>
  <si>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</si>
  <si>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</si>
  <si>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</si>
  <si>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</si>
  <si>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</si>
  <si>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</si>
  <si>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</si>
  <si>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</si>
  <si>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</si>
  <si>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</si>
  <si>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</si>
  <si>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</si>
  <si>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</si>
  <si>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</si>
  <si>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</si>
  <si>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</si>
  <si>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</si>
  <si>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</si>
  <si>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</si>
  <si>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</si>
  <si>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</si>
  <si>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</si>
  <si>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</si>
  <si>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</si>
  <si>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</si>
  <si>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</si>
  <si>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</si>
  <si>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</si>
  <si>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</si>
  <si>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</si>
  <si>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Graduation weightage 40 %</t>
  </si>
  <si>
    <t>BPED/DPED weightage 40 %</t>
  </si>
  <si>
    <t>Postgraduation weightage10%</t>
  </si>
  <si>
    <t>Mphill weightage5%</t>
  </si>
  <si>
    <t>B.P.E.D 4 YRS weightage 80%</t>
  </si>
  <si>
    <t>PHD weightage 5 MARKS</t>
  </si>
  <si>
    <t>total weightage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</si>
</sst>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6">
    <font>
      <sz val="11"/>
      <color theme="1"/>
      <name val="Calibri"/>
      <family val="2"/>
    </font>
    <font>
      <sz val="11"/>
      <color indexed="8"/>
      <name val="Calibri"/>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0" fontId="2" fillId="0" borderId="10" xfId="0" applyFont="1" applyFill="1" applyBorder="1" applyAlignment="1">
      <alignment/>
    </xf>
    <xf numFmtId="164" fontId="2" fillId="0" borderId="10" xfId="0" applyNumberFormat="1" applyFont="1" applyFill="1" applyBorder="1" applyAlignment="1">
      <alignment wrapText="1"/>
    </xf>
    <xf numFmtId="0" fontId="2" fillId="0" borderId="10" xfId="0" applyFont="1" applyFill="1" applyBorder="1" applyAlignment="1">
      <alignment wrapText="1"/>
    </xf>
    <xf numFmtId="0" fontId="3" fillId="0" borderId="0" xfId="0" applyFont="1" applyFill="1" applyAlignment="1">
      <alignment/>
    </xf>
    <xf numFmtId="0" fontId="3" fillId="0" borderId="0" xfId="0" applyFont="1" applyFill="1" applyAlignment="1">
      <alignment/>
    </xf>
    <xf numFmtId="0" fontId="3" fillId="0" borderId="10" xfId="0" applyFont="1" applyFill="1" applyBorder="1" applyAlignment="1">
      <alignment/>
    </xf>
    <xf numFmtId="164" fontId="3" fillId="0" borderId="10" xfId="0" applyNumberFormat="1" applyFont="1" applyFill="1" applyBorder="1" applyAlignment="1">
      <alignment/>
    </xf>
    <xf numFmtId="164" fontId="3" fillId="0" borderId="11" xfId="0" applyNumberFormat="1" applyFont="1" applyFill="1" applyBorder="1" applyAlignment="1">
      <alignment/>
    </xf>
    <xf numFmtId="0" fontId="3" fillId="0" borderId="11"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N8"/>
  <sheetViews>
    <sheetView tabSelected="1" zoomScalePageLayoutView="0" workbookViewId="0" topLeftCell="A1">
      <selection activeCell="A4" sqref="A3:A4"/>
    </sheetView>
  </sheetViews>
  <sheetFormatPr defaultColWidth="9.140625" defaultRowHeight="15"/>
  <cols>
    <col min="1" max="16384" width="9.140625" style="4" customWidth="1"/>
  </cols>
  <sheetData>
    <row r="1" spans="1:170" s="1" customFormat="1" ht="60">
      <c r="A1" s="1" t="s">
        <v>161</v>
      </c>
      <c r="B1" s="1" t="s">
        <v>162</v>
      </c>
      <c r="C1" s="1" t="s">
        <v>163</v>
      </c>
      <c r="D1" s="1" t="s">
        <v>164</v>
      </c>
      <c r="E1" s="1" t="s">
        <v>165</v>
      </c>
      <c r="F1" s="1" t="s">
        <v>166</v>
      </c>
      <c r="G1" s="1" t="s">
        <v>167</v>
      </c>
      <c r="H1" s="1" t="s">
        <v>168</v>
      </c>
      <c r="I1" s="1" t="s">
        <v>169</v>
      </c>
      <c r="J1" s="1" t="s">
        <v>170</v>
      </c>
      <c r="K1" s="1" t="s">
        <v>171</v>
      </c>
      <c r="L1" s="1" t="s">
        <v>172</v>
      </c>
      <c r="M1" s="1" t="s">
        <v>173</v>
      </c>
      <c r="N1" s="1" t="s">
        <v>174</v>
      </c>
      <c r="O1" s="1" t="s">
        <v>112</v>
      </c>
      <c r="P1" s="1" t="s">
        <v>175</v>
      </c>
      <c r="Q1" s="1" t="s">
        <v>176</v>
      </c>
      <c r="R1" s="1" t="s">
        <v>177</v>
      </c>
      <c r="S1" s="1" t="s">
        <v>178</v>
      </c>
      <c r="T1" s="1" t="s">
        <v>179</v>
      </c>
      <c r="U1" s="1" t="s">
        <v>180</v>
      </c>
      <c r="V1" s="1" t="s">
        <v>181</v>
      </c>
      <c r="W1" s="1" t="s">
        <v>182</v>
      </c>
      <c r="X1" s="1" t="s">
        <v>183</v>
      </c>
      <c r="Y1" s="1" t="s">
        <v>178</v>
      </c>
      <c r="Z1" s="1" t="s">
        <v>179</v>
      </c>
      <c r="AA1" s="1" t="s">
        <v>180</v>
      </c>
      <c r="AB1" s="1" t="s">
        <v>181</v>
      </c>
      <c r="AC1" s="1" t="s">
        <v>182</v>
      </c>
      <c r="AD1" s="1" t="s">
        <v>183</v>
      </c>
      <c r="AE1" s="1" t="s">
        <v>184</v>
      </c>
      <c r="AF1" s="1" t="s">
        <v>185</v>
      </c>
      <c r="AG1" s="1" t="s">
        <v>186</v>
      </c>
      <c r="AH1" s="1" t="s">
        <v>187</v>
      </c>
      <c r="AI1" s="1" t="s">
        <v>188</v>
      </c>
      <c r="AJ1" s="1" t="s">
        <v>189</v>
      </c>
      <c r="AK1" s="1" t="s">
        <v>190</v>
      </c>
      <c r="AL1" s="1" t="s">
        <v>191</v>
      </c>
      <c r="AM1" s="1" t="s">
        <v>192</v>
      </c>
      <c r="AN1" s="1" t="s">
        <v>193</v>
      </c>
      <c r="AO1" s="1" t="s">
        <v>194</v>
      </c>
      <c r="AP1" s="1" t="s">
        <v>195</v>
      </c>
      <c r="AQ1" s="1" t="s">
        <v>196</v>
      </c>
      <c r="AR1" s="1" t="s">
        <v>197</v>
      </c>
      <c r="AS1" s="1" t="s">
        <v>198</v>
      </c>
      <c r="AT1" s="1" t="s">
        <v>199</v>
      </c>
      <c r="AU1" s="1" t="s">
        <v>200</v>
      </c>
      <c r="AV1" s="1" t="s">
        <v>201</v>
      </c>
      <c r="AW1" s="1" t="s">
        <v>202</v>
      </c>
      <c r="AX1" s="1" t="s">
        <v>203</v>
      </c>
      <c r="AY1" s="1" t="s">
        <v>204</v>
      </c>
      <c r="AZ1" s="1" t="s">
        <v>205</v>
      </c>
      <c r="BA1" s="1" t="s">
        <v>206</v>
      </c>
      <c r="BB1" s="1" t="s">
        <v>207</v>
      </c>
      <c r="BC1" s="1" t="s">
        <v>208</v>
      </c>
      <c r="BD1" s="1" t="s">
        <v>209</v>
      </c>
      <c r="BE1" s="1" t="s">
        <v>210</v>
      </c>
      <c r="BF1" s="1" t="s">
        <v>211</v>
      </c>
      <c r="BG1" s="1" t="s">
        <v>212</v>
      </c>
      <c r="BH1" s="1" t="s">
        <v>213</v>
      </c>
      <c r="BI1" s="1" t="s">
        <v>214</v>
      </c>
      <c r="BJ1" s="1" t="s">
        <v>215</v>
      </c>
      <c r="BK1" s="1" t="s">
        <v>216</v>
      </c>
      <c r="BL1" s="1" t="s">
        <v>217</v>
      </c>
      <c r="BM1" s="1" t="s">
        <v>218</v>
      </c>
      <c r="BN1" s="1" t="s">
        <v>219</v>
      </c>
      <c r="BO1" s="1" t="s">
        <v>220</v>
      </c>
      <c r="BP1" s="1" t="s">
        <v>221</v>
      </c>
      <c r="BQ1" s="1" t="s">
        <v>222</v>
      </c>
      <c r="BR1" s="1" t="s">
        <v>223</v>
      </c>
      <c r="BS1" s="1" t="s">
        <v>224</v>
      </c>
      <c r="BT1" s="1" t="s">
        <v>225</v>
      </c>
      <c r="BU1" s="1" t="s">
        <v>226</v>
      </c>
      <c r="BV1" s="1" t="s">
        <v>227</v>
      </c>
      <c r="BW1" s="1" t="s">
        <v>228</v>
      </c>
      <c r="BX1" s="1" t="s">
        <v>229</v>
      </c>
      <c r="BY1" s="1" t="s">
        <v>230</v>
      </c>
      <c r="BZ1" s="1" t="s">
        <v>231</v>
      </c>
      <c r="CA1" s="1" t="s">
        <v>232</v>
      </c>
      <c r="CB1" s="1" t="s">
        <v>233</v>
      </c>
      <c r="CC1" s="1" t="s">
        <v>234</v>
      </c>
      <c r="CD1" s="1" t="s">
        <v>235</v>
      </c>
      <c r="CE1" s="1" t="s">
        <v>236</v>
      </c>
      <c r="CF1" s="1" t="s">
        <v>237</v>
      </c>
      <c r="CG1" s="1" t="s">
        <v>238</v>
      </c>
      <c r="CH1" s="1" t="s">
        <v>239</v>
      </c>
      <c r="CI1" s="1" t="s">
        <v>240</v>
      </c>
      <c r="CJ1" s="1" t="s">
        <v>241</v>
      </c>
      <c r="CK1" s="1" t="s">
        <v>242</v>
      </c>
      <c r="CL1" s="1" t="s">
        <v>243</v>
      </c>
      <c r="CM1" s="1" t="s">
        <v>244</v>
      </c>
      <c r="CN1" s="1" t="s">
        <v>245</v>
      </c>
      <c r="CO1" s="1" t="s">
        <v>246</v>
      </c>
      <c r="CP1" s="1" t="s">
        <v>247</v>
      </c>
      <c r="CQ1" s="1" t="s">
        <v>248</v>
      </c>
      <c r="CR1" s="1" t="s">
        <v>249</v>
      </c>
      <c r="CS1" s="1" t="s">
        <v>250</v>
      </c>
      <c r="CT1" s="1" t="s">
        <v>251</v>
      </c>
      <c r="CU1" s="1" t="s">
        <v>252</v>
      </c>
      <c r="CV1" s="1" t="s">
        <v>253</v>
      </c>
      <c r="CW1" s="1" t="s">
        <v>254</v>
      </c>
      <c r="CX1" s="1" t="s">
        <v>255</v>
      </c>
      <c r="CY1" s="1" t="s">
        <v>256</v>
      </c>
      <c r="CZ1" s="1" t="s">
        <v>257</v>
      </c>
      <c r="DA1" s="1" t="s">
        <v>258</v>
      </c>
      <c r="DB1" s="1" t="s">
        <v>259</v>
      </c>
      <c r="DC1" s="1" t="s">
        <v>260</v>
      </c>
      <c r="DD1" s="1" t="s">
        <v>261</v>
      </c>
      <c r="DE1" s="1" t="s">
        <v>262</v>
      </c>
      <c r="DF1" s="1" t="s">
        <v>263</v>
      </c>
      <c r="DG1" s="1" t="s">
        <v>264</v>
      </c>
      <c r="DH1" s="1" t="s">
        <v>265</v>
      </c>
      <c r="DI1" s="1" t="s">
        <v>266</v>
      </c>
      <c r="DJ1" s="1" t="s">
        <v>267</v>
      </c>
      <c r="DK1" s="1" t="s">
        <v>268</v>
      </c>
      <c r="DL1" s="1" t="s">
        <v>269</v>
      </c>
      <c r="DM1" s="1" t="s">
        <v>270</v>
      </c>
      <c r="DN1" s="1" t="s">
        <v>271</v>
      </c>
      <c r="DO1" s="1" t="s">
        <v>272</v>
      </c>
      <c r="DP1" s="1" t="s">
        <v>273</v>
      </c>
      <c r="DQ1" s="1" t="s">
        <v>274</v>
      </c>
      <c r="DR1" s="1" t="s">
        <v>275</v>
      </c>
      <c r="DS1" s="1" t="s">
        <v>276</v>
      </c>
      <c r="DT1" s="1" t="s">
        <v>277</v>
      </c>
      <c r="DU1" s="1" t="s">
        <v>278</v>
      </c>
      <c r="DV1" s="1" t="s">
        <v>279</v>
      </c>
      <c r="DW1" s="1" t="s">
        <v>280</v>
      </c>
      <c r="DX1" s="1" t="s">
        <v>281</v>
      </c>
      <c r="DY1" s="1" t="s">
        <v>282</v>
      </c>
      <c r="DZ1" s="1" t="s">
        <v>283</v>
      </c>
      <c r="EA1" s="1" t="s">
        <v>284</v>
      </c>
      <c r="EB1" s="1" t="s">
        <v>171</v>
      </c>
      <c r="EC1" s="1" t="s">
        <v>285</v>
      </c>
      <c r="ED1" s="1" t="s">
        <v>286</v>
      </c>
      <c r="EE1" s="1" t="s">
        <v>287</v>
      </c>
      <c r="EF1" s="1" t="s">
        <v>288</v>
      </c>
      <c r="EG1" s="1" t="s">
        <v>289</v>
      </c>
      <c r="EH1" s="1" t="s">
        <v>290</v>
      </c>
      <c r="EI1" s="1" t="s">
        <v>291</v>
      </c>
      <c r="EJ1" s="1" t="s">
        <v>292</v>
      </c>
      <c r="EK1" s="1" t="s">
        <v>288</v>
      </c>
      <c r="EL1" s="1" t="s">
        <v>293</v>
      </c>
      <c r="EM1" s="1" t="s">
        <v>294</v>
      </c>
      <c r="EN1" s="1" t="s">
        <v>286</v>
      </c>
      <c r="EO1" s="1" t="s">
        <v>287</v>
      </c>
      <c r="EP1" s="1" t="s">
        <v>288</v>
      </c>
      <c r="EQ1" s="1" t="s">
        <v>174</v>
      </c>
      <c r="ER1" s="1" t="s">
        <v>294</v>
      </c>
      <c r="ES1" s="1" t="s">
        <v>286</v>
      </c>
      <c r="ET1" s="1" t="s">
        <v>287</v>
      </c>
      <c r="EU1" s="1" t="s">
        <v>288</v>
      </c>
      <c r="EV1" s="1" t="s">
        <v>112</v>
      </c>
      <c r="EW1" s="1" t="s">
        <v>295</v>
      </c>
      <c r="EX1" s="1" t="s">
        <v>296</v>
      </c>
      <c r="EY1" s="1" t="s">
        <v>297</v>
      </c>
      <c r="EZ1" s="1" t="s">
        <v>287</v>
      </c>
      <c r="FA1" s="1" t="s">
        <v>288</v>
      </c>
      <c r="FB1" s="1" t="s">
        <v>175</v>
      </c>
      <c r="FC1" s="1" t="s">
        <v>298</v>
      </c>
      <c r="FD1" s="1" t="s">
        <v>299</v>
      </c>
      <c r="FE1" s="1" t="s">
        <v>300</v>
      </c>
      <c r="FF1" s="1" t="s">
        <v>301</v>
      </c>
      <c r="FG1" s="1" t="s">
        <v>302</v>
      </c>
      <c r="FH1" s="2" t="s">
        <v>303</v>
      </c>
      <c r="FI1" s="2" t="s">
        <v>304</v>
      </c>
      <c r="FJ1" s="2" t="s">
        <v>305</v>
      </c>
      <c r="FK1" s="2" t="s">
        <v>306</v>
      </c>
      <c r="FL1" s="2" t="s">
        <v>307</v>
      </c>
      <c r="FM1" s="2" t="s">
        <v>308</v>
      </c>
      <c r="FN1" s="3" t="s">
        <v>309</v>
      </c>
    </row>
    <row r="2" spans="1:170" s="5" customFormat="1" ht="15">
      <c r="A2" s="5">
        <v>1</v>
      </c>
      <c r="B2" s="6" t="s">
        <v>0</v>
      </c>
      <c r="C2" s="6" t="s">
        <v>1</v>
      </c>
      <c r="D2" s="6" t="s">
        <v>2</v>
      </c>
      <c r="E2" s="6" t="s">
        <v>3</v>
      </c>
      <c r="F2" s="6" t="s">
        <v>4</v>
      </c>
      <c r="G2" s="6" t="s">
        <v>5</v>
      </c>
      <c r="H2" s="6" t="s">
        <v>6</v>
      </c>
      <c r="I2" s="6" t="s">
        <v>7</v>
      </c>
      <c r="J2" s="6" t="s">
        <v>7</v>
      </c>
      <c r="K2" s="6" t="s">
        <v>8</v>
      </c>
      <c r="L2" s="6" t="s">
        <v>9</v>
      </c>
      <c r="M2" s="6" t="s">
        <v>9</v>
      </c>
      <c r="N2" s="6" t="s">
        <v>9</v>
      </c>
      <c r="O2" s="6" t="s">
        <v>10</v>
      </c>
      <c r="P2" s="6" t="s">
        <v>10</v>
      </c>
      <c r="Q2" s="6" t="s">
        <v>11</v>
      </c>
      <c r="R2" s="6" t="s">
        <v>12</v>
      </c>
      <c r="S2" s="6" t="s">
        <v>13</v>
      </c>
      <c r="T2" s="6" t="s">
        <v>14</v>
      </c>
      <c r="U2" s="6" t="s">
        <v>15</v>
      </c>
      <c r="V2" s="6" t="s">
        <v>16</v>
      </c>
      <c r="W2" s="6" t="s">
        <v>11</v>
      </c>
      <c r="X2" s="6" t="s">
        <v>17</v>
      </c>
      <c r="Y2" s="6" t="s">
        <v>13</v>
      </c>
      <c r="Z2" s="6" t="s">
        <v>14</v>
      </c>
      <c r="AA2" s="6" t="s">
        <v>15</v>
      </c>
      <c r="AB2" s="6" t="s">
        <v>16</v>
      </c>
      <c r="AC2" s="6" t="s">
        <v>11</v>
      </c>
      <c r="AD2" s="6" t="s">
        <v>17</v>
      </c>
      <c r="AE2" s="6" t="s">
        <v>18</v>
      </c>
      <c r="AF2" s="6" t="s">
        <v>7</v>
      </c>
      <c r="AG2" s="6" t="s">
        <v>19</v>
      </c>
      <c r="AH2" s="6">
        <v>2006</v>
      </c>
      <c r="AI2" s="6" t="s">
        <v>20</v>
      </c>
      <c r="AJ2" s="6" t="s">
        <v>21</v>
      </c>
      <c r="AK2" s="6">
        <v>2035</v>
      </c>
      <c r="AL2" s="6">
        <v>2975</v>
      </c>
      <c r="AM2" s="6">
        <v>68.4</v>
      </c>
      <c r="AN2" s="6" t="s">
        <v>22</v>
      </c>
      <c r="AO2" s="6" t="s">
        <v>7</v>
      </c>
      <c r="AP2" s="6" t="s">
        <v>23</v>
      </c>
      <c r="AQ2" s="6">
        <v>2008</v>
      </c>
      <c r="AR2" s="6" t="s">
        <v>20</v>
      </c>
      <c r="AS2" s="6" t="s">
        <v>21</v>
      </c>
      <c r="AT2" s="6">
        <v>1035</v>
      </c>
      <c r="AU2" s="6">
        <v>1250</v>
      </c>
      <c r="AV2" s="6">
        <v>82.8</v>
      </c>
      <c r="AW2" s="6"/>
      <c r="AX2" s="6"/>
      <c r="AY2" s="6"/>
      <c r="AZ2" s="6"/>
      <c r="BA2" s="6"/>
      <c r="BB2" s="6"/>
      <c r="BC2" s="6"/>
      <c r="BD2" s="6"/>
      <c r="BE2" s="6"/>
      <c r="BF2" s="6" t="s">
        <v>24</v>
      </c>
      <c r="BG2" s="6" t="s">
        <v>7</v>
      </c>
      <c r="BH2" s="6" t="s">
        <v>25</v>
      </c>
      <c r="BI2" s="6">
        <v>2009</v>
      </c>
      <c r="BJ2" s="6" t="s">
        <v>26</v>
      </c>
      <c r="BK2" s="6" t="s">
        <v>21</v>
      </c>
      <c r="BL2" s="6">
        <v>1413</v>
      </c>
      <c r="BM2" s="6">
        <v>2000</v>
      </c>
      <c r="BN2" s="6">
        <v>70.65</v>
      </c>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7">
        <f aca="true" t="shared" si="0" ref="FH2:FH8">_xlfn.IFERROR(ROUND((AK2/AL2*40),4),0)</f>
        <v>27.3613</v>
      </c>
      <c r="FI2" s="7">
        <f aca="true" t="shared" si="1" ref="FI2:FI8">_xlfn.IFERROR(ROUND((AT2/AU2*40),4),0)</f>
        <v>33.12</v>
      </c>
      <c r="FJ2" s="7">
        <f aca="true" t="shared" si="2" ref="FJ2:FJ8">_xlfn.IFERROR(ROUND((BL2/BM2*10),4),0)</f>
        <v>7.065</v>
      </c>
      <c r="FK2" s="8">
        <f aca="true" t="shared" si="3" ref="FK2:FK8">_xlfn.IFERROR(ROUND((DE2/DF2*10),4),0)</f>
        <v>0</v>
      </c>
      <c r="FL2" s="8">
        <f aca="true" t="shared" si="4" ref="FL2:FL8">_xlfn.IFERROR(ROUND((DN2/DO2*80),4),0)</f>
        <v>0</v>
      </c>
      <c r="FM2" s="9">
        <f aca="true" t="shared" si="5" ref="FM2:FM8">DQ2</f>
        <v>0</v>
      </c>
      <c r="FN2" s="8">
        <f aca="true" t="shared" si="6" ref="FN2:FN8">SUM(FH2:FM2)</f>
        <v>67.5463</v>
      </c>
    </row>
    <row r="3" spans="1:170" s="5" customFormat="1" ht="15">
      <c r="A3" s="5">
        <v>2</v>
      </c>
      <c r="B3" s="6" t="s">
        <v>27</v>
      </c>
      <c r="C3" s="6" t="s">
        <v>28</v>
      </c>
      <c r="D3" s="6" t="s">
        <v>29</v>
      </c>
      <c r="E3" s="6" t="s">
        <v>30</v>
      </c>
      <c r="F3" s="6" t="s">
        <v>31</v>
      </c>
      <c r="G3" s="6" t="s">
        <v>32</v>
      </c>
      <c r="H3" s="6" t="s">
        <v>33</v>
      </c>
      <c r="I3" s="6" t="s">
        <v>7</v>
      </c>
      <c r="J3" s="6" t="s">
        <v>7</v>
      </c>
      <c r="K3" s="6" t="s">
        <v>8</v>
      </c>
      <c r="L3" s="6" t="s">
        <v>9</v>
      </c>
      <c r="M3" s="6" t="s">
        <v>9</v>
      </c>
      <c r="N3" s="6" t="s">
        <v>9</v>
      </c>
      <c r="O3" s="6" t="s">
        <v>10</v>
      </c>
      <c r="P3" s="6" t="s">
        <v>10</v>
      </c>
      <c r="Q3" s="6" t="s">
        <v>34</v>
      </c>
      <c r="R3" s="6" t="s">
        <v>35</v>
      </c>
      <c r="S3" s="6" t="s">
        <v>36</v>
      </c>
      <c r="T3" s="6" t="s">
        <v>37</v>
      </c>
      <c r="U3" s="6" t="s">
        <v>37</v>
      </c>
      <c r="V3" s="6" t="s">
        <v>38</v>
      </c>
      <c r="W3" s="6" t="s">
        <v>34</v>
      </c>
      <c r="X3" s="6" t="s">
        <v>35</v>
      </c>
      <c r="Y3" s="6" t="s">
        <v>36</v>
      </c>
      <c r="Z3" s="6" t="s">
        <v>37</v>
      </c>
      <c r="AA3" s="6" t="s">
        <v>37</v>
      </c>
      <c r="AB3" s="6" t="s">
        <v>38</v>
      </c>
      <c r="AC3" s="6" t="s">
        <v>34</v>
      </c>
      <c r="AD3" s="6" t="s">
        <v>35</v>
      </c>
      <c r="AE3" s="6" t="s">
        <v>18</v>
      </c>
      <c r="AF3" s="6" t="s">
        <v>7</v>
      </c>
      <c r="AG3" s="6" t="s">
        <v>39</v>
      </c>
      <c r="AH3" s="6">
        <v>2010</v>
      </c>
      <c r="AI3" s="6" t="s">
        <v>40</v>
      </c>
      <c r="AJ3" s="6" t="s">
        <v>41</v>
      </c>
      <c r="AK3" s="6">
        <v>1800</v>
      </c>
      <c r="AL3" s="6">
        <v>2400</v>
      </c>
      <c r="AM3" s="6">
        <v>75</v>
      </c>
      <c r="AN3" s="6" t="s">
        <v>22</v>
      </c>
      <c r="AO3" s="6" t="s">
        <v>7</v>
      </c>
      <c r="AP3" s="6" t="s">
        <v>42</v>
      </c>
      <c r="AQ3" s="6">
        <v>2011</v>
      </c>
      <c r="AR3" s="6" t="s">
        <v>43</v>
      </c>
      <c r="AS3" s="6" t="s">
        <v>41</v>
      </c>
      <c r="AT3" s="6">
        <v>751</v>
      </c>
      <c r="AU3" s="6">
        <v>1000</v>
      </c>
      <c r="AV3" s="6">
        <v>75.1</v>
      </c>
      <c r="AW3" s="6"/>
      <c r="AX3" s="6"/>
      <c r="AY3" s="6"/>
      <c r="AZ3" s="6"/>
      <c r="BA3" s="6"/>
      <c r="BB3" s="6"/>
      <c r="BC3" s="6"/>
      <c r="BD3" s="6"/>
      <c r="BE3" s="6"/>
      <c r="BF3" s="6" t="s">
        <v>24</v>
      </c>
      <c r="BG3" s="6" t="s">
        <v>7</v>
      </c>
      <c r="BH3" s="6" t="s">
        <v>44</v>
      </c>
      <c r="BI3" s="6">
        <v>2013</v>
      </c>
      <c r="BJ3" s="6" t="s">
        <v>45</v>
      </c>
      <c r="BK3" s="6" t="s">
        <v>41</v>
      </c>
      <c r="BL3" s="6">
        <v>1193</v>
      </c>
      <c r="BM3" s="6">
        <v>1700</v>
      </c>
      <c r="BN3" s="6">
        <v>70.18</v>
      </c>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7">
        <f t="shared" si="0"/>
        <v>30</v>
      </c>
      <c r="FI3" s="7">
        <f t="shared" si="1"/>
        <v>30.04</v>
      </c>
      <c r="FJ3" s="7">
        <f t="shared" si="2"/>
        <v>7.0176</v>
      </c>
      <c r="FK3" s="8">
        <f t="shared" si="3"/>
        <v>0</v>
      </c>
      <c r="FL3" s="8">
        <f t="shared" si="4"/>
        <v>0</v>
      </c>
      <c r="FM3" s="9">
        <f t="shared" si="5"/>
        <v>0</v>
      </c>
      <c r="FN3" s="8">
        <f t="shared" si="6"/>
        <v>67.0576</v>
      </c>
    </row>
    <row r="4" spans="1:170" s="5" customFormat="1" ht="15">
      <c r="A4" s="5">
        <v>3</v>
      </c>
      <c r="B4" s="6" t="s">
        <v>46</v>
      </c>
      <c r="C4" s="6" t="s">
        <v>47</v>
      </c>
      <c r="D4" s="6" t="s">
        <v>48</v>
      </c>
      <c r="E4" s="6" t="s">
        <v>49</v>
      </c>
      <c r="F4" s="6" t="s">
        <v>50</v>
      </c>
      <c r="G4" s="6" t="s">
        <v>32</v>
      </c>
      <c r="H4" s="6" t="s">
        <v>6</v>
      </c>
      <c r="I4" s="6" t="s">
        <v>7</v>
      </c>
      <c r="J4" s="6" t="s">
        <v>7</v>
      </c>
      <c r="K4" s="6" t="s">
        <v>51</v>
      </c>
      <c r="L4" s="6" t="s">
        <v>9</v>
      </c>
      <c r="M4" s="6" t="s">
        <v>9</v>
      </c>
      <c r="N4" s="6" t="s">
        <v>9</v>
      </c>
      <c r="O4" s="6" t="s">
        <v>10</v>
      </c>
      <c r="P4" s="6" t="s">
        <v>10</v>
      </c>
      <c r="Q4" s="6" t="s">
        <v>52</v>
      </c>
      <c r="R4" s="6" t="s">
        <v>53</v>
      </c>
      <c r="S4" s="6" t="s">
        <v>54</v>
      </c>
      <c r="T4" s="6" t="s">
        <v>15</v>
      </c>
      <c r="U4" s="6" t="s">
        <v>15</v>
      </c>
      <c r="V4" s="6" t="s">
        <v>55</v>
      </c>
      <c r="W4" s="6" t="s">
        <v>52</v>
      </c>
      <c r="X4" s="6" t="s">
        <v>56</v>
      </c>
      <c r="Y4" s="6" t="s">
        <v>54</v>
      </c>
      <c r="Z4" s="6" t="s">
        <v>57</v>
      </c>
      <c r="AA4" s="6" t="s">
        <v>15</v>
      </c>
      <c r="AB4" s="6" t="s">
        <v>55</v>
      </c>
      <c r="AC4" s="6" t="s">
        <v>58</v>
      </c>
      <c r="AD4" s="6" t="s">
        <v>59</v>
      </c>
      <c r="AE4" s="6" t="s">
        <v>18</v>
      </c>
      <c r="AF4" s="6" t="s">
        <v>7</v>
      </c>
      <c r="AG4" s="6" t="s">
        <v>60</v>
      </c>
      <c r="AH4" s="6">
        <v>2006</v>
      </c>
      <c r="AI4" s="6" t="s">
        <v>61</v>
      </c>
      <c r="AJ4" s="6" t="s">
        <v>21</v>
      </c>
      <c r="AK4" s="6">
        <v>1848</v>
      </c>
      <c r="AL4" s="6">
        <v>2975</v>
      </c>
      <c r="AM4" s="6">
        <v>62.12</v>
      </c>
      <c r="AN4" s="6" t="s">
        <v>22</v>
      </c>
      <c r="AO4" s="6" t="s">
        <v>7</v>
      </c>
      <c r="AP4" s="6" t="s">
        <v>60</v>
      </c>
      <c r="AQ4" s="6">
        <v>2007</v>
      </c>
      <c r="AR4" s="6" t="s">
        <v>62</v>
      </c>
      <c r="AS4" s="6" t="s">
        <v>21</v>
      </c>
      <c r="AT4" s="6">
        <v>831</v>
      </c>
      <c r="AU4" s="6">
        <v>1250</v>
      </c>
      <c r="AV4" s="6">
        <v>66.48</v>
      </c>
      <c r="AW4" s="6"/>
      <c r="AX4" s="6"/>
      <c r="AY4" s="6"/>
      <c r="AZ4" s="6"/>
      <c r="BA4" s="6"/>
      <c r="BB4" s="6"/>
      <c r="BC4" s="6"/>
      <c r="BD4" s="6"/>
      <c r="BE4" s="6"/>
      <c r="BF4" s="6" t="s">
        <v>24</v>
      </c>
      <c r="BG4" s="6" t="s">
        <v>7</v>
      </c>
      <c r="BH4" s="6" t="s">
        <v>63</v>
      </c>
      <c r="BI4" s="6">
        <v>2009</v>
      </c>
      <c r="BJ4" s="6" t="s">
        <v>64</v>
      </c>
      <c r="BK4" s="6" t="s">
        <v>41</v>
      </c>
      <c r="BL4" s="6">
        <v>1337</v>
      </c>
      <c r="BM4" s="6">
        <v>1700</v>
      </c>
      <c r="BN4" s="6">
        <v>78.65</v>
      </c>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t="s">
        <v>65</v>
      </c>
      <c r="CZ4" s="6" t="s">
        <v>7</v>
      </c>
      <c r="DA4" s="6" t="s">
        <v>66</v>
      </c>
      <c r="DB4" s="6">
        <v>2011</v>
      </c>
      <c r="DC4" s="6" t="s">
        <v>67</v>
      </c>
      <c r="DD4" s="6" t="s">
        <v>68</v>
      </c>
      <c r="DE4" s="6">
        <v>309</v>
      </c>
      <c r="DF4" s="6">
        <v>400</v>
      </c>
      <c r="DG4" s="6">
        <v>77.25</v>
      </c>
      <c r="DH4" s="6"/>
      <c r="DI4" s="6"/>
      <c r="DJ4" s="6"/>
      <c r="DK4" s="6"/>
      <c r="DL4" s="6"/>
      <c r="DM4" s="6"/>
      <c r="DN4" s="6"/>
      <c r="DO4" s="6"/>
      <c r="DP4" s="6"/>
      <c r="DQ4" s="6"/>
      <c r="DR4" s="6"/>
      <c r="DS4" s="6"/>
      <c r="DT4" s="6"/>
      <c r="DU4" s="6"/>
      <c r="DV4" s="6"/>
      <c r="DW4" s="6"/>
      <c r="DX4" s="6"/>
      <c r="DY4" s="6"/>
      <c r="DZ4" s="6"/>
      <c r="EA4" s="6"/>
      <c r="EB4" s="6" t="s">
        <v>51</v>
      </c>
      <c r="EC4" s="6" t="s">
        <v>69</v>
      </c>
      <c r="ED4" s="6" t="s">
        <v>70</v>
      </c>
      <c r="EE4" s="6" t="s">
        <v>71</v>
      </c>
      <c r="EF4" s="6" t="s">
        <v>72</v>
      </c>
      <c r="EG4" s="6"/>
      <c r="EH4" s="6"/>
      <c r="EI4" s="6"/>
      <c r="EJ4" s="6"/>
      <c r="EK4" s="6"/>
      <c r="EL4" s="6"/>
      <c r="EM4" s="6"/>
      <c r="EN4" s="6"/>
      <c r="EO4" s="6"/>
      <c r="EP4" s="6"/>
      <c r="EQ4" s="6"/>
      <c r="ER4" s="6"/>
      <c r="ES4" s="6"/>
      <c r="ET4" s="6"/>
      <c r="EU4" s="6"/>
      <c r="EV4" s="6"/>
      <c r="EW4" s="6"/>
      <c r="EX4" s="6"/>
      <c r="EY4" s="6"/>
      <c r="EZ4" s="6"/>
      <c r="FA4" s="6"/>
      <c r="FB4" s="6"/>
      <c r="FC4" s="6"/>
      <c r="FD4" s="6"/>
      <c r="FE4" s="6"/>
      <c r="FF4" s="6"/>
      <c r="FG4" s="6"/>
      <c r="FH4" s="7">
        <f t="shared" si="0"/>
        <v>24.8471</v>
      </c>
      <c r="FI4" s="7">
        <f t="shared" si="1"/>
        <v>26.592</v>
      </c>
      <c r="FJ4" s="7">
        <f t="shared" si="2"/>
        <v>7.8647</v>
      </c>
      <c r="FK4" s="8">
        <f t="shared" si="3"/>
        <v>7.725</v>
      </c>
      <c r="FL4" s="8">
        <f t="shared" si="4"/>
        <v>0</v>
      </c>
      <c r="FM4" s="9">
        <f t="shared" si="5"/>
        <v>0</v>
      </c>
      <c r="FN4" s="8">
        <f t="shared" si="6"/>
        <v>67.02879999999999</v>
      </c>
    </row>
    <row r="5" spans="1:170" s="5" customFormat="1" ht="15">
      <c r="A5" s="5">
        <v>4</v>
      </c>
      <c r="B5" s="6" t="s">
        <v>73</v>
      </c>
      <c r="C5" s="6" t="s">
        <v>74</v>
      </c>
      <c r="D5" s="6" t="s">
        <v>75</v>
      </c>
      <c r="E5" s="6" t="s">
        <v>76</v>
      </c>
      <c r="F5" s="6" t="s">
        <v>77</v>
      </c>
      <c r="G5" s="6" t="s">
        <v>32</v>
      </c>
      <c r="H5" s="6" t="s">
        <v>6</v>
      </c>
      <c r="I5" s="6" t="s">
        <v>7</v>
      </c>
      <c r="J5" s="6" t="s">
        <v>7</v>
      </c>
      <c r="K5" s="6" t="s">
        <v>8</v>
      </c>
      <c r="L5" s="6" t="s">
        <v>9</v>
      </c>
      <c r="M5" s="6" t="s">
        <v>9</v>
      </c>
      <c r="N5" s="6" t="s">
        <v>9</v>
      </c>
      <c r="O5" s="6" t="s">
        <v>10</v>
      </c>
      <c r="P5" s="6" t="s">
        <v>10</v>
      </c>
      <c r="Q5" s="6" t="s">
        <v>78</v>
      </c>
      <c r="R5" s="6" t="s">
        <v>79</v>
      </c>
      <c r="S5" s="6" t="s">
        <v>80</v>
      </c>
      <c r="T5" s="6" t="s">
        <v>81</v>
      </c>
      <c r="U5" s="6" t="s">
        <v>82</v>
      </c>
      <c r="V5" s="6" t="s">
        <v>83</v>
      </c>
      <c r="W5" s="6" t="s">
        <v>78</v>
      </c>
      <c r="X5" s="6" t="s">
        <v>84</v>
      </c>
      <c r="Y5" s="6" t="s">
        <v>80</v>
      </c>
      <c r="Z5" s="6" t="s">
        <v>81</v>
      </c>
      <c r="AA5" s="6" t="s">
        <v>82</v>
      </c>
      <c r="AB5" s="6" t="s">
        <v>83</v>
      </c>
      <c r="AC5" s="6" t="s">
        <v>78</v>
      </c>
      <c r="AD5" s="6" t="s">
        <v>84</v>
      </c>
      <c r="AE5" s="6" t="s">
        <v>18</v>
      </c>
      <c r="AF5" s="6" t="s">
        <v>7</v>
      </c>
      <c r="AG5" s="6" t="s">
        <v>85</v>
      </c>
      <c r="AH5" s="6">
        <v>2006</v>
      </c>
      <c r="AI5" s="6" t="s">
        <v>86</v>
      </c>
      <c r="AJ5" s="6" t="s">
        <v>87</v>
      </c>
      <c r="AK5" s="6">
        <v>2263</v>
      </c>
      <c r="AL5" s="6">
        <v>3100</v>
      </c>
      <c r="AM5" s="6">
        <v>73</v>
      </c>
      <c r="AN5" s="6" t="s">
        <v>22</v>
      </c>
      <c r="AO5" s="6" t="s">
        <v>7</v>
      </c>
      <c r="AP5" s="6" t="s">
        <v>88</v>
      </c>
      <c r="AQ5" s="6">
        <v>2007</v>
      </c>
      <c r="AR5" s="6" t="s">
        <v>86</v>
      </c>
      <c r="AS5" s="6" t="s">
        <v>87</v>
      </c>
      <c r="AT5" s="6">
        <v>903</v>
      </c>
      <c r="AU5" s="6">
        <v>1200</v>
      </c>
      <c r="AV5" s="6">
        <v>75.25</v>
      </c>
      <c r="AW5" s="6"/>
      <c r="AX5" s="6"/>
      <c r="AY5" s="6"/>
      <c r="AZ5" s="6"/>
      <c r="BA5" s="6"/>
      <c r="BB5" s="6"/>
      <c r="BC5" s="6"/>
      <c r="BD5" s="6"/>
      <c r="BE5" s="6"/>
      <c r="BF5" s="6" t="s">
        <v>24</v>
      </c>
      <c r="BG5" s="6" t="s">
        <v>7</v>
      </c>
      <c r="BH5" s="6" t="s">
        <v>89</v>
      </c>
      <c r="BI5" s="6">
        <v>2011</v>
      </c>
      <c r="BJ5" s="6" t="s">
        <v>86</v>
      </c>
      <c r="BK5" s="6" t="s">
        <v>90</v>
      </c>
      <c r="BL5" s="6">
        <v>931</v>
      </c>
      <c r="BM5" s="6">
        <v>1300</v>
      </c>
      <c r="BN5" s="6">
        <v>71.62</v>
      </c>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7">
        <f t="shared" si="0"/>
        <v>29.2</v>
      </c>
      <c r="FI5" s="7">
        <f t="shared" si="1"/>
        <v>30.1</v>
      </c>
      <c r="FJ5" s="7">
        <f t="shared" si="2"/>
        <v>7.1615</v>
      </c>
      <c r="FK5" s="8">
        <f t="shared" si="3"/>
        <v>0</v>
      </c>
      <c r="FL5" s="8">
        <f t="shared" si="4"/>
        <v>0</v>
      </c>
      <c r="FM5" s="9">
        <f t="shared" si="5"/>
        <v>0</v>
      </c>
      <c r="FN5" s="8">
        <f t="shared" si="6"/>
        <v>66.4615</v>
      </c>
    </row>
    <row r="6" spans="1:170" s="5" customFormat="1" ht="15">
      <c r="A6" s="5">
        <v>5</v>
      </c>
      <c r="B6" s="6" t="s">
        <v>91</v>
      </c>
      <c r="C6" s="6" t="s">
        <v>92</v>
      </c>
      <c r="D6" s="6" t="s">
        <v>93</v>
      </c>
      <c r="E6" s="6" t="s">
        <v>94</v>
      </c>
      <c r="F6" s="6" t="s">
        <v>95</v>
      </c>
      <c r="G6" s="6" t="s">
        <v>5</v>
      </c>
      <c r="H6" s="6" t="s">
        <v>33</v>
      </c>
      <c r="I6" s="6" t="s">
        <v>7</v>
      </c>
      <c r="J6" s="6" t="s">
        <v>7</v>
      </c>
      <c r="K6" s="6" t="s">
        <v>8</v>
      </c>
      <c r="L6" s="6" t="s">
        <v>9</v>
      </c>
      <c r="M6" s="6" t="s">
        <v>9</v>
      </c>
      <c r="N6" s="6" t="s">
        <v>9</v>
      </c>
      <c r="O6" s="6" t="s">
        <v>7</v>
      </c>
      <c r="P6" s="6" t="s">
        <v>10</v>
      </c>
      <c r="Q6" s="6" t="s">
        <v>96</v>
      </c>
      <c r="R6" s="6" t="s">
        <v>97</v>
      </c>
      <c r="S6" s="6" t="s">
        <v>98</v>
      </c>
      <c r="T6" s="6" t="s">
        <v>99</v>
      </c>
      <c r="U6" s="6" t="s">
        <v>37</v>
      </c>
      <c r="V6" s="6" t="s">
        <v>100</v>
      </c>
      <c r="W6" s="6" t="s">
        <v>96</v>
      </c>
      <c r="X6" s="6" t="s">
        <v>17</v>
      </c>
      <c r="Y6" s="6" t="s">
        <v>98</v>
      </c>
      <c r="Z6" s="6" t="s">
        <v>99</v>
      </c>
      <c r="AA6" s="6" t="s">
        <v>37</v>
      </c>
      <c r="AB6" s="6" t="s">
        <v>100</v>
      </c>
      <c r="AC6" s="6" t="s">
        <v>96</v>
      </c>
      <c r="AD6" s="6" t="s">
        <v>17</v>
      </c>
      <c r="AE6" s="6" t="s">
        <v>18</v>
      </c>
      <c r="AF6" s="6" t="s">
        <v>7</v>
      </c>
      <c r="AG6" s="6" t="s">
        <v>101</v>
      </c>
      <c r="AH6" s="6">
        <v>2000</v>
      </c>
      <c r="AI6" s="6" t="s">
        <v>102</v>
      </c>
      <c r="AJ6" s="6" t="s">
        <v>103</v>
      </c>
      <c r="AK6" s="6">
        <v>1440</v>
      </c>
      <c r="AL6" s="6">
        <v>2400</v>
      </c>
      <c r="AM6" s="6">
        <v>60</v>
      </c>
      <c r="AN6" s="6" t="s">
        <v>22</v>
      </c>
      <c r="AO6" s="6" t="s">
        <v>7</v>
      </c>
      <c r="AP6" s="6" t="s">
        <v>104</v>
      </c>
      <c r="AQ6" s="6">
        <v>2001</v>
      </c>
      <c r="AR6" s="6" t="s">
        <v>105</v>
      </c>
      <c r="AS6" s="6" t="s">
        <v>106</v>
      </c>
      <c r="AT6" s="6">
        <v>911</v>
      </c>
      <c r="AU6" s="6">
        <v>1250</v>
      </c>
      <c r="AV6" s="6">
        <v>72.88</v>
      </c>
      <c r="AW6" s="6"/>
      <c r="AX6" s="6"/>
      <c r="AY6" s="6"/>
      <c r="AZ6" s="6"/>
      <c r="BA6" s="6"/>
      <c r="BB6" s="6"/>
      <c r="BC6" s="6"/>
      <c r="BD6" s="6"/>
      <c r="BE6" s="6"/>
      <c r="BF6" s="6" t="s">
        <v>24</v>
      </c>
      <c r="BG6" s="6" t="s">
        <v>7</v>
      </c>
      <c r="BH6" s="6" t="s">
        <v>107</v>
      </c>
      <c r="BI6" s="6">
        <v>2003</v>
      </c>
      <c r="BJ6" s="6" t="s">
        <v>108</v>
      </c>
      <c r="BK6" s="6" t="s">
        <v>106</v>
      </c>
      <c r="BL6" s="6">
        <v>1287</v>
      </c>
      <c r="BM6" s="6">
        <v>1900</v>
      </c>
      <c r="BN6" s="6">
        <v>67.74</v>
      </c>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t="s">
        <v>65</v>
      </c>
      <c r="CZ6" s="6" t="s">
        <v>7</v>
      </c>
      <c r="DA6" s="6" t="s">
        <v>109</v>
      </c>
      <c r="DB6" s="6">
        <v>2007</v>
      </c>
      <c r="DC6" s="6" t="s">
        <v>110</v>
      </c>
      <c r="DD6" s="6" t="s">
        <v>111</v>
      </c>
      <c r="DE6" s="6">
        <v>260</v>
      </c>
      <c r="DF6" s="6">
        <v>400</v>
      </c>
      <c r="DG6" s="6">
        <v>65</v>
      </c>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t="s">
        <v>112</v>
      </c>
      <c r="EW6" s="6" t="s">
        <v>113</v>
      </c>
      <c r="EX6" s="6" t="s">
        <v>114</v>
      </c>
      <c r="EY6" s="6" t="s">
        <v>115</v>
      </c>
      <c r="EZ6" s="6" t="s">
        <v>116</v>
      </c>
      <c r="FA6" s="6" t="s">
        <v>117</v>
      </c>
      <c r="FB6" s="6"/>
      <c r="FC6" s="6"/>
      <c r="FD6" s="6"/>
      <c r="FE6" s="6"/>
      <c r="FF6" s="6"/>
      <c r="FG6" s="6"/>
      <c r="FH6" s="7">
        <f t="shared" si="0"/>
        <v>24</v>
      </c>
      <c r="FI6" s="7">
        <f t="shared" si="1"/>
        <v>29.152</v>
      </c>
      <c r="FJ6" s="7">
        <f t="shared" si="2"/>
        <v>6.7737</v>
      </c>
      <c r="FK6" s="8">
        <f t="shared" si="3"/>
        <v>6.5</v>
      </c>
      <c r="FL6" s="8">
        <f t="shared" si="4"/>
        <v>0</v>
      </c>
      <c r="FM6" s="9">
        <f t="shared" si="5"/>
        <v>0</v>
      </c>
      <c r="FN6" s="8">
        <f t="shared" si="6"/>
        <v>66.4257</v>
      </c>
    </row>
    <row r="7" spans="1:170" s="5" customFormat="1" ht="15">
      <c r="A7" s="5">
        <v>6</v>
      </c>
      <c r="B7" s="6" t="s">
        <v>118</v>
      </c>
      <c r="C7" s="6" t="s">
        <v>119</v>
      </c>
      <c r="D7" s="6" t="s">
        <v>120</v>
      </c>
      <c r="E7" s="6" t="s">
        <v>121</v>
      </c>
      <c r="F7" s="6" t="s">
        <v>122</v>
      </c>
      <c r="G7" s="6" t="s">
        <v>5</v>
      </c>
      <c r="H7" s="6" t="s">
        <v>6</v>
      </c>
      <c r="I7" s="6" t="s">
        <v>7</v>
      </c>
      <c r="J7" s="6" t="s">
        <v>7</v>
      </c>
      <c r="K7" s="6" t="s">
        <v>8</v>
      </c>
      <c r="L7" s="6" t="s">
        <v>9</v>
      </c>
      <c r="M7" s="6" t="s">
        <v>9</v>
      </c>
      <c r="N7" s="6" t="s">
        <v>9</v>
      </c>
      <c r="O7" s="6" t="s">
        <v>7</v>
      </c>
      <c r="P7" s="6" t="s">
        <v>10</v>
      </c>
      <c r="Q7" s="6" t="s">
        <v>123</v>
      </c>
      <c r="R7" s="6" t="s">
        <v>124</v>
      </c>
      <c r="S7" s="6" t="s">
        <v>125</v>
      </c>
      <c r="T7" s="6" t="s">
        <v>126</v>
      </c>
      <c r="U7" s="6" t="s">
        <v>127</v>
      </c>
      <c r="V7" s="6" t="s">
        <v>128</v>
      </c>
      <c r="W7" s="6" t="s">
        <v>123</v>
      </c>
      <c r="X7" s="6" t="s">
        <v>129</v>
      </c>
      <c r="Y7" s="6" t="s">
        <v>125</v>
      </c>
      <c r="Z7" s="6" t="s">
        <v>126</v>
      </c>
      <c r="AA7" s="6" t="s">
        <v>127</v>
      </c>
      <c r="AB7" s="6" t="s">
        <v>128</v>
      </c>
      <c r="AC7" s="6" t="s">
        <v>123</v>
      </c>
      <c r="AD7" s="6" t="s">
        <v>129</v>
      </c>
      <c r="AE7" s="6" t="s">
        <v>18</v>
      </c>
      <c r="AF7" s="6" t="s">
        <v>7</v>
      </c>
      <c r="AG7" s="6" t="s">
        <v>130</v>
      </c>
      <c r="AH7" s="6">
        <v>2008</v>
      </c>
      <c r="AI7" s="6" t="s">
        <v>131</v>
      </c>
      <c r="AJ7" s="6" t="s">
        <v>21</v>
      </c>
      <c r="AK7" s="6">
        <v>2068</v>
      </c>
      <c r="AL7" s="6">
        <v>2975</v>
      </c>
      <c r="AM7" s="6">
        <v>69.51</v>
      </c>
      <c r="AN7" s="6" t="s">
        <v>22</v>
      </c>
      <c r="AO7" s="6" t="s">
        <v>7</v>
      </c>
      <c r="AP7" s="6" t="s">
        <v>132</v>
      </c>
      <c r="AQ7" s="6">
        <v>2009</v>
      </c>
      <c r="AR7" s="6" t="s">
        <v>133</v>
      </c>
      <c r="AS7" s="6" t="s">
        <v>21</v>
      </c>
      <c r="AT7" s="6">
        <v>972</v>
      </c>
      <c r="AU7" s="6">
        <v>1250</v>
      </c>
      <c r="AV7" s="6">
        <v>77.76</v>
      </c>
      <c r="AW7" s="6"/>
      <c r="AX7" s="6"/>
      <c r="AY7" s="6"/>
      <c r="AZ7" s="6"/>
      <c r="BA7" s="6"/>
      <c r="BB7" s="6"/>
      <c r="BC7" s="6"/>
      <c r="BD7" s="6"/>
      <c r="BE7" s="6"/>
      <c r="BF7" s="6" t="s">
        <v>24</v>
      </c>
      <c r="BG7" s="6" t="s">
        <v>7</v>
      </c>
      <c r="BH7" s="6" t="s">
        <v>134</v>
      </c>
      <c r="BI7" s="6">
        <v>2011</v>
      </c>
      <c r="BJ7" s="6" t="s">
        <v>135</v>
      </c>
      <c r="BK7" s="6" t="s">
        <v>21</v>
      </c>
      <c r="BL7" s="6">
        <v>1354</v>
      </c>
      <c r="BM7" s="6">
        <v>1825</v>
      </c>
      <c r="BN7" s="6">
        <v>74.19</v>
      </c>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t="s">
        <v>112</v>
      </c>
      <c r="EW7" s="6" t="s">
        <v>136</v>
      </c>
      <c r="EX7" s="6" t="s">
        <v>137</v>
      </c>
      <c r="EY7" s="6" t="s">
        <v>138</v>
      </c>
      <c r="EZ7" s="6" t="s">
        <v>21</v>
      </c>
      <c r="FA7" s="6" t="s">
        <v>139</v>
      </c>
      <c r="FB7" s="6"/>
      <c r="FC7" s="6"/>
      <c r="FD7" s="6"/>
      <c r="FE7" s="6"/>
      <c r="FF7" s="6"/>
      <c r="FG7" s="6"/>
      <c r="FH7" s="7">
        <f t="shared" si="0"/>
        <v>27.805</v>
      </c>
      <c r="FI7" s="7">
        <f t="shared" si="1"/>
        <v>31.104</v>
      </c>
      <c r="FJ7" s="7">
        <f t="shared" si="2"/>
        <v>7.4192</v>
      </c>
      <c r="FK7" s="8">
        <f t="shared" si="3"/>
        <v>0</v>
      </c>
      <c r="FL7" s="8">
        <f t="shared" si="4"/>
        <v>0</v>
      </c>
      <c r="FM7" s="9">
        <f t="shared" si="5"/>
        <v>0</v>
      </c>
      <c r="FN7" s="8">
        <f t="shared" si="6"/>
        <v>66.3282</v>
      </c>
    </row>
    <row r="8" spans="1:170" s="5" customFormat="1" ht="15">
      <c r="A8" s="5">
        <v>7</v>
      </c>
      <c r="B8" s="6" t="s">
        <v>140</v>
      </c>
      <c r="C8" s="6" t="s">
        <v>141</v>
      </c>
      <c r="D8" s="6" t="s">
        <v>142</v>
      </c>
      <c r="E8" s="6" t="s">
        <v>143</v>
      </c>
      <c r="F8" s="6" t="s">
        <v>144</v>
      </c>
      <c r="G8" s="6" t="s">
        <v>32</v>
      </c>
      <c r="H8" s="6" t="s">
        <v>6</v>
      </c>
      <c r="I8" s="6" t="s">
        <v>7</v>
      </c>
      <c r="J8" s="6" t="s">
        <v>7</v>
      </c>
      <c r="K8" s="6" t="s">
        <v>8</v>
      </c>
      <c r="L8" s="6" t="s">
        <v>9</v>
      </c>
      <c r="M8" s="6" t="s">
        <v>9</v>
      </c>
      <c r="N8" s="6" t="s">
        <v>9</v>
      </c>
      <c r="O8" s="6" t="s">
        <v>10</v>
      </c>
      <c r="P8" s="6" t="s">
        <v>10</v>
      </c>
      <c r="Q8" s="6" t="s">
        <v>145</v>
      </c>
      <c r="R8" s="6" t="s">
        <v>146</v>
      </c>
      <c r="S8" s="6" t="s">
        <v>147</v>
      </c>
      <c r="T8" s="6" t="s">
        <v>148</v>
      </c>
      <c r="U8" s="6" t="s">
        <v>149</v>
      </c>
      <c r="V8" s="6" t="s">
        <v>150</v>
      </c>
      <c r="W8" s="6" t="s">
        <v>145</v>
      </c>
      <c r="X8" s="6" t="s">
        <v>151</v>
      </c>
      <c r="Y8" s="6" t="s">
        <v>147</v>
      </c>
      <c r="Z8" s="6" t="s">
        <v>148</v>
      </c>
      <c r="AA8" s="6" t="s">
        <v>149</v>
      </c>
      <c r="AB8" s="6" t="s">
        <v>150</v>
      </c>
      <c r="AC8" s="6" t="s">
        <v>145</v>
      </c>
      <c r="AD8" s="6" t="s">
        <v>151</v>
      </c>
      <c r="AE8" s="6" t="s">
        <v>18</v>
      </c>
      <c r="AF8" s="6" t="s">
        <v>7</v>
      </c>
      <c r="AG8" s="6" t="s">
        <v>152</v>
      </c>
      <c r="AH8" s="6">
        <v>2007</v>
      </c>
      <c r="AI8" s="6" t="s">
        <v>153</v>
      </c>
      <c r="AJ8" s="6" t="s">
        <v>154</v>
      </c>
      <c r="AK8" s="6">
        <v>1298</v>
      </c>
      <c r="AL8" s="6">
        <v>2400</v>
      </c>
      <c r="AM8" s="6">
        <v>54.08</v>
      </c>
      <c r="AN8" s="6" t="s">
        <v>22</v>
      </c>
      <c r="AO8" s="6" t="s">
        <v>7</v>
      </c>
      <c r="AP8" s="6" t="s">
        <v>155</v>
      </c>
      <c r="AQ8" s="6">
        <v>2008</v>
      </c>
      <c r="AR8" s="6" t="s">
        <v>156</v>
      </c>
      <c r="AS8" s="6" t="s">
        <v>157</v>
      </c>
      <c r="AT8" s="6">
        <v>900</v>
      </c>
      <c r="AU8" s="6">
        <v>1200</v>
      </c>
      <c r="AV8" s="6">
        <v>75</v>
      </c>
      <c r="AW8" s="6"/>
      <c r="AX8" s="6"/>
      <c r="AY8" s="6"/>
      <c r="AZ8" s="6"/>
      <c r="BA8" s="6"/>
      <c r="BB8" s="6"/>
      <c r="BC8" s="6"/>
      <c r="BD8" s="6"/>
      <c r="BE8" s="6"/>
      <c r="BF8" s="6" t="s">
        <v>24</v>
      </c>
      <c r="BG8" s="6" t="s">
        <v>7</v>
      </c>
      <c r="BH8" s="6" t="s">
        <v>152</v>
      </c>
      <c r="BI8" s="6">
        <v>2010</v>
      </c>
      <c r="BJ8" s="6" t="s">
        <v>156</v>
      </c>
      <c r="BK8" s="6" t="s">
        <v>158</v>
      </c>
      <c r="BL8" s="6">
        <v>1380</v>
      </c>
      <c r="BM8" s="6">
        <v>1850</v>
      </c>
      <c r="BN8" s="6">
        <v>74.59</v>
      </c>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t="s">
        <v>65</v>
      </c>
      <c r="CZ8" s="6" t="s">
        <v>7</v>
      </c>
      <c r="DA8" s="6" t="s">
        <v>159</v>
      </c>
      <c r="DB8" s="6">
        <v>2011</v>
      </c>
      <c r="DC8" s="6" t="s">
        <v>156</v>
      </c>
      <c r="DD8" s="6" t="s">
        <v>160</v>
      </c>
      <c r="DE8" s="6">
        <v>278</v>
      </c>
      <c r="DF8" s="6">
        <v>400</v>
      </c>
      <c r="DG8" s="6">
        <v>69.5</v>
      </c>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7">
        <f t="shared" si="0"/>
        <v>21.6333</v>
      </c>
      <c r="FI8" s="7">
        <f t="shared" si="1"/>
        <v>30</v>
      </c>
      <c r="FJ8" s="7">
        <f t="shared" si="2"/>
        <v>7.4595</v>
      </c>
      <c r="FK8" s="8">
        <f t="shared" si="3"/>
        <v>6.95</v>
      </c>
      <c r="FL8" s="8">
        <f t="shared" si="4"/>
        <v>0</v>
      </c>
      <c r="FM8" s="9">
        <f t="shared" si="5"/>
        <v>0</v>
      </c>
      <c r="FN8" s="8">
        <f t="shared" si="6"/>
        <v>66.0428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dc:creator>
  <cp:keywords/>
  <dc:description/>
  <cp:lastModifiedBy>hp</cp:lastModifiedBy>
  <dcterms:created xsi:type="dcterms:W3CDTF">2014-02-28T12:03:56Z</dcterms:created>
  <dcterms:modified xsi:type="dcterms:W3CDTF">2014-03-04T10:33:17Z</dcterms:modified>
  <cp:category/>
  <cp:version/>
  <cp:contentType/>
  <cp:contentStatus/>
</cp:coreProperties>
</file>