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5955" tabRatio="624" activeTab="0"/>
  </bookViews>
  <sheets>
    <sheet name="GENERAL" sheetId="1" r:id="rId1"/>
    <sheet name="SC(M&amp;B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<sst xmlns="http://schemas.openxmlformats.org/spreadsheetml/2006/main" count="612" uniqueCount="272">
  <si>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</si>
  <si>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</si>
  <si>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</si>
  <si>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</si>
  <si>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</si>
  <si>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</si>
  <si>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</si>
  <si>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</si>
  <si>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</si>
  <si>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</si>
  <si>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</si>
  <si>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</si>
  <si>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</si>
  <si>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</si>
  <si>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</si>
  <si>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</si>
  <si>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</si>
  <si>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</si>
  <si>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</si>
  <si>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</si>
  <si>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</si>
  <si>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</si>
  <si>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</si>
  <si>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</si>
  <si>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</si>
  <si>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</si>
  <si>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</si>
  <si>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</si>
  <si>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</si>
  <si>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</si>
  <si>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</si>
  <si>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</si>
  <si>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</si>
  <si>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</si>
  <si>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</si>
  <si>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</si>
  <si>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</si>
  <si>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</si>
  <si>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</si>
  <si>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</si>
  <si>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</si>
  <si>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</si>
  <si>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</si>
  <si>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</si>
  <si>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</si>
  <si>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</si>
  <si>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</si>
  <si>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</si>
  <si>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</si>
  <si>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</si>
  <si>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</si>
  <si>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</si>
  <si>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</si>
  <si>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</si>
  <si>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</si>
  <si>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</si>
  <si>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</si>
  <si>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</si>
  <si>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</si>
  <si>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</si>
  <si>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</si>
  <si>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</si>
  <si>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</si>
  <si>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</si>
  <si>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</si>
  <si>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</si>
  <si>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</si>
  <si>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</si>
  <si>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</si>
  <si>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</si>
  <si>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</si>
  <si>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</si>
  <si>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</si>
  <si>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</si>
  <si>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</si>
  <si>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</si>
  <si>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</si>
  <si>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</si>
  <si>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</si>
  <si>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</si>
  <si>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</si>
  <si>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</si>
  <si>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</si>
  <si>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</si>
  <si>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</si>
  <si>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</si>
  <si>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</si>
  <si>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</si>
  <si>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</si>
  <si>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</si>
  <si>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</si>
  <si>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</si>
  <si>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</si>
  <si>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</si>
  <si>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</si>
  <si>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</si>
  <si>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</si>
  <si>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</si>
  <si>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</si>
  <si>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</si>
  <si>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</si>
  <si>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</si>
  <si>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</si>
  <si>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</si>
  <si>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</si>
  <si>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</si>
  <si>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</si>
  <si>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</si>
  <si>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</si>
  <si>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</si>
  <si>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</si>
  <si>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</si>
  <si>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</si>
  <si>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</si>
  <si>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</si>
  <si>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</si>
  <si>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</si>
  <si>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</si>
  <si>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</si>
  <si>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</si>
  <si>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</si>
  <si>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</si>
  <si>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</si>
  <si>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</si>
  <si>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</si>
  <si>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</si>
  <si>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</si>
  <si>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</si>
  <si>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</si>
  <si>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</si>
  <si>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</si>
  <si>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</si>
  <si>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</si>
  <si>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</si>
  <si>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</si>
  <si>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</si>
  <si>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</si>
  <si>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</si>
  <si>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</si>
  <si>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</si>
  <si>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</si>
  <si>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</si>
  <si>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Total Waitage</t>
  </si>
  <si>
    <t>SR.NO</t>
  </si>
  <si>
    <t xml:space="preserve"> graduationWaitage 20 %</t>
  </si>
  <si>
    <t>post graduation Waitage 50 %</t>
  </si>
  <si>
    <t xml:space="preserve"> B.ED               Waitage 20 %</t>
  </si>
  <si>
    <t xml:space="preserve"> mphill Waitage 5 %</t>
  </si>
  <si>
    <t>Ph.D.  5 marks</t>
  </si>
  <si>
    <t>Total Weightage</t>
  </si>
  <si>
    <t>M0011-00050526</t>
  </si>
  <si>
    <t>TANNU NAGPAL</t>
  </si>
  <si>
    <t>ASHOK NAGPAL</t>
  </si>
  <si>
    <t>MAMTA RANI</t>
  </si>
  <si>
    <t>22 Apr 1989</t>
  </si>
  <si>
    <t>Female</t>
  </si>
  <si>
    <t>Unmarried</t>
  </si>
  <si>
    <t>Yes</t>
  </si>
  <si>
    <t>General</t>
  </si>
  <si>
    <t>Not Applicable</t>
  </si>
  <si>
    <t>No</t>
  </si>
  <si>
    <t>9646052580</t>
  </si>
  <si>
    <t>tannunagpal.2011@rediffmail.com</t>
  </si>
  <si>
    <t>H NO 609/7B/3A SHAM NAGAR ST NO 6 NR BUS STD</t>
  </si>
  <si>
    <t>LUDHIANA</t>
  </si>
  <si>
    <t>141001</t>
  </si>
  <si>
    <t>TANNUNAGPAL.2011@REDIFFMAIL.COM</t>
  </si>
  <si>
    <t>Graduation</t>
  </si>
  <si>
    <t>14806000596</t>
  </si>
  <si>
    <t>COMMERCE</t>
  </si>
  <si>
    <t>PUNJAB UNIVERSITY</t>
  </si>
  <si>
    <t>Post Graduation</t>
  </si>
  <si>
    <t>3659</t>
  </si>
  <si>
    <t>B.Ed.</t>
  </si>
  <si>
    <t>25113</t>
  </si>
  <si>
    <t>COMMERCE,ECONOMICS</t>
  </si>
  <si>
    <t>PUNJABI UNIVERSITY</t>
  </si>
  <si>
    <t>M0011-00002348</t>
  </si>
  <si>
    <t>HARPREET KAUR</t>
  </si>
  <si>
    <t>BACHITTER SINGH</t>
  </si>
  <si>
    <t>DHARMINDER KAUR</t>
  </si>
  <si>
    <t>25 Jun 1984</t>
  </si>
  <si>
    <t>9815917581</t>
  </si>
  <si>
    <t>harpreetkaurjld@gmail.com</t>
  </si>
  <si>
    <t>226, VILLAGE-SANGAL SOHAL, P.O. MAND</t>
  </si>
  <si>
    <t>JALANDHAR</t>
  </si>
  <si>
    <t>144013</t>
  </si>
  <si>
    <t>98159-17581</t>
  </si>
  <si>
    <t>HARPREETKAURJLD@GMAIL.COM</t>
  </si>
  <si>
    <t>8137</t>
  </si>
  <si>
    <t>G.N.D.U.</t>
  </si>
  <si>
    <t>453804</t>
  </si>
  <si>
    <t>58262</t>
  </si>
  <si>
    <t>COMMERCE-ECONOMICS</t>
  </si>
  <si>
    <t>PUNJABI UNIVERSITY PATIALA</t>
  </si>
  <si>
    <t>M0011-00026110</t>
  </si>
  <si>
    <t>SEEMA DEVI</t>
  </si>
  <si>
    <t>AVTARI LAL</t>
  </si>
  <si>
    <t>RAMKALI DEVI</t>
  </si>
  <si>
    <t>12 Jan 1989</t>
  </si>
  <si>
    <t>SC (M &amp;amp; B)</t>
  </si>
  <si>
    <t>8872462461</t>
  </si>
  <si>
    <t>sharmarajani2908@gmail.com</t>
  </si>
  <si>
    <t>VILLAGE. KALSERA, P.O BASS,</t>
  </si>
  <si>
    <t>NANGAL</t>
  </si>
  <si>
    <t>ROOPNAGAR</t>
  </si>
  <si>
    <t>140126</t>
  </si>
  <si>
    <t>SEEMAB631@GMAIL.COM</t>
  </si>
  <si>
    <t>40126</t>
  </si>
  <si>
    <t>HP UNIV. SHIMLA</t>
  </si>
  <si>
    <t>84406</t>
  </si>
  <si>
    <t>HP UNIV.SHIMLA</t>
  </si>
  <si>
    <t>23338</t>
  </si>
  <si>
    <t>ECONOMICS ,COMMERCE</t>
  </si>
  <si>
    <t>PUNJABI UNIV. PATIALA</t>
  </si>
  <si>
    <t>ropar</t>
  </si>
  <si>
    <t>nangal</t>
  </si>
  <si>
    <t>tehsildar</t>
  </si>
  <si>
    <t>15 Jun 2006</t>
  </si>
  <si>
    <t>M0011-00010207</t>
  </si>
  <si>
    <t>GAGANDEEP KAUR GILL</t>
  </si>
  <si>
    <t>GURUCHARAN SINGH GILL</t>
  </si>
  <si>
    <t>NACHHATTER KAUR</t>
  </si>
  <si>
    <t>02 Oct 1981</t>
  </si>
  <si>
    <t>Married</t>
  </si>
  <si>
    <t>9464689342</t>
  </si>
  <si>
    <t>kdcentre@yahoo.com</t>
  </si>
  <si>
    <t>VPO BUTTAR, PATTI BHULLAR</t>
  </si>
  <si>
    <t>MOGA</t>
  </si>
  <si>
    <t>142040</t>
  </si>
  <si>
    <t>HARJINDERBUTTAR33@GMAIL.COM</t>
  </si>
  <si>
    <t>16262</t>
  </si>
  <si>
    <t>STAT, INCOME TAX, BUSS MGT, ACC</t>
  </si>
  <si>
    <t>D.A.V.V. INDORE</t>
  </si>
  <si>
    <t>4845</t>
  </si>
  <si>
    <t>COMMERCE - MARKETING</t>
  </si>
  <si>
    <t>4662</t>
  </si>
  <si>
    <t>COMMERCE AND ENGLISH</t>
  </si>
  <si>
    <t>PANJAB UNI CHANDGIARH</t>
  </si>
  <si>
    <t>moga</t>
  </si>
  <si>
    <t>tehsildar moga</t>
  </si>
  <si>
    <t>30 Sep 2009</t>
  </si>
  <si>
    <t>M0011-00041083</t>
  </si>
  <si>
    <t>NEERU</t>
  </si>
  <si>
    <t>LADLI PARSHAD</t>
  </si>
  <si>
    <t>SHEELA RANI</t>
  </si>
  <si>
    <t>27 Oct 1988</t>
  </si>
  <si>
    <t>9041246024</t>
  </si>
  <si>
    <t>neerudhilod027@gmail.com</t>
  </si>
  <si>
    <t>H.NO 114 BHARAT NAGAR NEAR RASULPUR SAIDAN PATIALA</t>
  </si>
  <si>
    <t>PATIALA</t>
  </si>
  <si>
    <t>147001</t>
  </si>
  <si>
    <t>NEERUDHILOD027@GMAIL.COM</t>
  </si>
  <si>
    <t>11224</t>
  </si>
  <si>
    <t>619</t>
  </si>
  <si>
    <t>21585</t>
  </si>
  <si>
    <t>M0011-00045143</t>
  </si>
  <si>
    <t>IQBAL SINGH</t>
  </si>
  <si>
    <t>RAJINDER KAUR</t>
  </si>
  <si>
    <t>18 Nov 1989</t>
  </si>
  <si>
    <t>9478876794</t>
  </si>
  <si>
    <t>harpreetkaurtohan@yahoo.in</t>
  </si>
  <si>
    <t>H NO-63 , WARD NO-11 , ANDER BAHAR MOHALLA , MAHILPUR</t>
  </si>
  <si>
    <t>GARHSHANKAR</t>
  </si>
  <si>
    <t>HOSHIARPUR</t>
  </si>
  <si>
    <t>146105</t>
  </si>
  <si>
    <t>HARPREETKAURTOHAN@YAHOO.IN</t>
  </si>
  <si>
    <t>15207000189</t>
  </si>
  <si>
    <t>PANJAB UNIVERSITY</t>
  </si>
  <si>
    <t>4510</t>
  </si>
  <si>
    <t>7573</t>
  </si>
  <si>
    <t>COMMERCE , ECONOMICS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</si>
</sst>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M5"/>
  <sheetViews>
    <sheetView tabSelected="1"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9" sqref="B9"/>
    </sheetView>
  </sheetViews>
  <sheetFormatPr defaultColWidth="9.140625" defaultRowHeight="20.25" customHeight="1"/>
  <cols>
    <col min="1" max="1" width="6.421875" style="11" customWidth="1"/>
    <col min="2" max="2" width="19.00390625" style="8" customWidth="1"/>
    <col min="3" max="3" width="24.140625" style="8" customWidth="1"/>
    <col min="4" max="4" width="22.00390625" style="8" customWidth="1"/>
    <col min="5" max="5" width="20.140625" style="8" customWidth="1"/>
    <col min="6" max="6" width="15.00390625" style="8" customWidth="1"/>
    <col min="7" max="7" width="9.00390625" style="8" bestFit="1" customWidth="1"/>
    <col min="8" max="8" width="9.28125" style="8" customWidth="1"/>
    <col min="9" max="10" width="5.140625" style="8" customWidth="1"/>
    <col min="11" max="11" width="9.7109375" style="8" customWidth="1"/>
    <col min="12" max="14" width="16.421875" style="8" customWidth="1"/>
    <col min="15" max="16" width="4.140625" style="8" customWidth="1"/>
    <col min="17" max="17" width="14.7109375" style="8" customWidth="1"/>
    <col min="18" max="18" width="27.57421875" style="8" customWidth="1"/>
    <col min="19" max="19" width="68.140625" style="8" customWidth="1"/>
    <col min="20" max="20" width="9.28125" style="8" customWidth="1"/>
    <col min="21" max="21" width="23.00390625" style="8" customWidth="1"/>
    <col min="22" max="22" width="9.28125" style="8" customWidth="1"/>
    <col min="23" max="23" width="14.7109375" style="8" customWidth="1"/>
    <col min="24" max="24" width="34.140625" style="8" customWidth="1"/>
    <col min="25" max="25" width="68.140625" style="8" customWidth="1"/>
    <col min="26" max="26" width="9.28125" style="8" customWidth="1"/>
    <col min="27" max="27" width="23.00390625" style="8" customWidth="1"/>
    <col min="28" max="28" width="9.28125" style="8" customWidth="1"/>
    <col min="29" max="29" width="14.7109375" style="8" customWidth="1"/>
    <col min="30" max="30" width="34.140625" style="8" customWidth="1"/>
    <col min="31" max="31" width="13.140625" style="8" customWidth="1"/>
    <col min="32" max="32" width="5.140625" style="8" customWidth="1"/>
    <col min="33" max="33" width="7.8515625" style="8" customWidth="1"/>
    <col min="34" max="34" width="6.57421875" style="8" customWidth="1"/>
    <col min="35" max="35" width="123.57421875" style="8" customWidth="1"/>
    <col min="36" max="36" width="24.7109375" style="8" customWidth="1"/>
    <col min="37" max="38" width="6.57421875" style="8" customWidth="1"/>
    <col min="39" max="39" width="9.8515625" style="9" customWidth="1"/>
    <col min="40" max="41" width="12.00390625" style="8" customWidth="1"/>
    <col min="42" max="57" width="24.140625" style="8" customWidth="1"/>
    <col min="58" max="58" width="18.8515625" style="8" customWidth="1"/>
    <col min="59" max="59" width="5.140625" style="8" customWidth="1"/>
    <col min="60" max="61" width="6.57421875" style="8" customWidth="1"/>
    <col min="62" max="62" width="141.00390625" style="8" customWidth="1"/>
    <col min="63" max="63" width="24.7109375" style="8" customWidth="1"/>
    <col min="64" max="65" width="6.57421875" style="8" customWidth="1"/>
    <col min="66" max="66" width="9.8515625" style="9" customWidth="1"/>
    <col min="67" max="67" width="6.8515625" style="8" customWidth="1"/>
    <col min="68" max="68" width="5.140625" style="8" customWidth="1"/>
    <col min="69" max="69" width="7.8515625" style="8" customWidth="1"/>
    <col min="70" max="70" width="6.57421875" style="8" customWidth="1"/>
    <col min="71" max="71" width="255.7109375" style="8" customWidth="1"/>
    <col min="72" max="72" width="24.7109375" style="8" customWidth="1"/>
    <col min="73" max="73" width="5.140625" style="8" customWidth="1"/>
    <col min="74" max="74" width="6.57421875" style="8" customWidth="1"/>
    <col min="75" max="75" width="9.8515625" style="9" customWidth="1"/>
    <col min="76" max="76" width="20.57421875" style="8" customWidth="1"/>
    <col min="77" max="77" width="24.57421875" style="8" customWidth="1"/>
    <col min="78" max="78" width="14.421875" style="8" customWidth="1"/>
    <col min="79" max="79" width="19.421875" style="8" customWidth="1"/>
    <col min="80" max="80" width="16.00390625" style="8" customWidth="1"/>
    <col min="81" max="81" width="25.00390625" style="8" customWidth="1"/>
    <col min="82" max="82" width="22.421875" style="8" customWidth="1"/>
    <col min="83" max="84" width="19.00390625" style="8" customWidth="1"/>
    <col min="85" max="85" width="38.8515625" style="8" customWidth="1"/>
    <col min="86" max="86" width="42.8515625" style="8" customWidth="1"/>
    <col min="87" max="87" width="32.57421875" style="8" customWidth="1"/>
    <col min="88" max="88" width="37.57421875" style="8" customWidth="1"/>
    <col min="89" max="89" width="34.28125" style="8" customWidth="1"/>
    <col min="90" max="90" width="43.28125" style="8" customWidth="1"/>
    <col min="91" max="91" width="40.57421875" style="8" customWidth="1"/>
    <col min="92" max="93" width="37.140625" style="8" customWidth="1"/>
    <col min="94" max="94" width="36.28125" style="8" customWidth="1"/>
    <col min="95" max="95" width="40.28125" style="8" customWidth="1"/>
    <col min="96" max="96" width="30.140625" style="8" customWidth="1"/>
    <col min="97" max="97" width="35.140625" style="8" customWidth="1"/>
    <col min="98" max="98" width="31.7109375" style="8" customWidth="1"/>
    <col min="99" max="99" width="40.7109375" style="8" customWidth="1"/>
    <col min="100" max="100" width="38.140625" style="8" customWidth="1"/>
    <col min="101" max="102" width="34.7109375" style="8" customWidth="1"/>
    <col min="103" max="103" width="7.57421875" style="8" customWidth="1"/>
    <col min="104" max="104" width="5.140625" style="8" customWidth="1"/>
    <col min="105" max="106" width="6.57421875" style="8" customWidth="1"/>
    <col min="107" max="107" width="255.7109375" style="8" customWidth="1"/>
    <col min="108" max="108" width="24.7109375" style="8" customWidth="1"/>
    <col min="109" max="109" width="3.8515625" style="8" customWidth="1"/>
    <col min="110" max="110" width="5.140625" style="8" customWidth="1"/>
    <col min="111" max="111" width="9.8515625" style="9" customWidth="1"/>
    <col min="112" max="112" width="29.421875" style="8" customWidth="1"/>
    <col min="113" max="113" width="33.421875" style="8" customWidth="1"/>
    <col min="114" max="114" width="23.28125" style="8" customWidth="1"/>
    <col min="115" max="115" width="28.28125" style="8" customWidth="1"/>
    <col min="116" max="116" width="24.8515625" style="8" customWidth="1"/>
    <col min="117" max="117" width="34.00390625" style="8" customWidth="1"/>
    <col min="118" max="118" width="31.28125" style="8" customWidth="1"/>
    <col min="119" max="120" width="27.8515625" style="8" customWidth="1"/>
    <col min="121" max="121" width="20.140625" style="8" customWidth="1"/>
    <col min="122" max="122" width="17.28125" style="8" customWidth="1"/>
    <col min="123" max="123" width="19.00390625" style="8" customWidth="1"/>
    <col min="124" max="124" width="67.00390625" style="8" customWidth="1"/>
    <col min="125" max="125" width="24.57421875" style="8" customWidth="1"/>
    <col min="126" max="126" width="34.28125" style="8" customWidth="1"/>
    <col min="127" max="127" width="38.28125" style="8" customWidth="1"/>
    <col min="128" max="128" width="33.00390625" style="8" customWidth="1"/>
    <col min="129" max="129" width="36.00390625" style="8" customWidth="1"/>
    <col min="130" max="131" width="32.57421875" style="8" customWidth="1"/>
    <col min="132" max="132" width="26.7109375" style="8" customWidth="1"/>
    <col min="133" max="133" width="16.7109375" style="8" customWidth="1"/>
    <col min="134" max="134" width="17.8515625" style="8" customWidth="1"/>
    <col min="135" max="135" width="28.8515625" style="8" customWidth="1"/>
    <col min="136" max="136" width="13.57421875" style="8" customWidth="1"/>
    <col min="137" max="137" width="15.00390625" style="8" customWidth="1"/>
    <col min="138" max="138" width="27.140625" style="8" customWidth="1"/>
    <col min="139" max="139" width="5.8515625" style="8" customWidth="1"/>
    <col min="140" max="140" width="8.00390625" style="8" customWidth="1"/>
    <col min="141" max="141" width="13.57421875" style="8" customWidth="1"/>
    <col min="142" max="142" width="22.7109375" style="8" customWidth="1"/>
    <col min="143" max="143" width="17.00390625" style="8" customWidth="1"/>
    <col min="144" max="144" width="17.8515625" style="8" customWidth="1"/>
    <col min="145" max="145" width="18.00390625" style="8" customWidth="1"/>
    <col min="146" max="146" width="13.57421875" style="8" customWidth="1"/>
    <col min="147" max="147" width="17.28125" style="8" customWidth="1"/>
    <col min="148" max="148" width="17.00390625" style="8" customWidth="1"/>
    <col min="149" max="149" width="17.8515625" style="8" customWidth="1"/>
    <col min="150" max="150" width="18.57421875" style="8" customWidth="1"/>
    <col min="151" max="151" width="13.57421875" style="8" customWidth="1"/>
    <col min="152" max="152" width="14.7109375" style="8" customWidth="1"/>
    <col min="153" max="153" width="38.140625" style="8" customWidth="1"/>
    <col min="154" max="154" width="19.57421875" style="8" customWidth="1"/>
    <col min="155" max="155" width="12.8515625" style="8" customWidth="1"/>
    <col min="156" max="156" width="35.57421875" style="8" customWidth="1"/>
    <col min="157" max="157" width="13.57421875" style="8" customWidth="1"/>
    <col min="158" max="158" width="14.57421875" style="8" customWidth="1"/>
    <col min="159" max="159" width="16.57421875" style="8" customWidth="1"/>
    <col min="160" max="160" width="34.140625" style="8" customWidth="1"/>
    <col min="161" max="161" width="7.57421875" style="8" customWidth="1"/>
    <col min="162" max="162" width="8.57421875" style="8" customWidth="1"/>
    <col min="163" max="163" width="7.57421875" style="8" customWidth="1"/>
    <col min="164" max="166" width="9.8515625" style="13" customWidth="1"/>
    <col min="167" max="168" width="8.57421875" style="13" customWidth="1"/>
    <col min="169" max="169" width="11.421875" style="13" customWidth="1"/>
    <col min="170" max="16384" width="9.140625" style="8" customWidth="1"/>
  </cols>
  <sheetData>
    <row r="1" spans="1:169" s="6" customFormat="1" ht="39" customHeight="1">
      <c r="A1" s="10" t="s">
        <v>143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17</v>
      </c>
      <c r="Z1" s="6" t="s">
        <v>18</v>
      </c>
      <c r="AA1" s="6" t="s">
        <v>19</v>
      </c>
      <c r="AB1" s="6" t="s">
        <v>20</v>
      </c>
      <c r="AC1" s="6" t="s">
        <v>21</v>
      </c>
      <c r="AD1" s="6" t="s">
        <v>22</v>
      </c>
      <c r="AE1" s="6" t="s">
        <v>23</v>
      </c>
      <c r="AF1" s="6" t="s">
        <v>24</v>
      </c>
      <c r="AG1" s="6" t="s">
        <v>25</v>
      </c>
      <c r="AH1" s="6" t="s">
        <v>26</v>
      </c>
      <c r="AI1" s="6" t="s">
        <v>27</v>
      </c>
      <c r="AJ1" s="6" t="s">
        <v>28</v>
      </c>
      <c r="AK1" s="6" t="s">
        <v>29</v>
      </c>
      <c r="AL1" s="6" t="s">
        <v>30</v>
      </c>
      <c r="AM1" s="7" t="s">
        <v>31</v>
      </c>
      <c r="AN1" s="6" t="s">
        <v>32</v>
      </c>
      <c r="AO1" s="6" t="s">
        <v>33</v>
      </c>
      <c r="AP1" s="6" t="s">
        <v>34</v>
      </c>
      <c r="AQ1" s="6" t="s">
        <v>35</v>
      </c>
      <c r="AR1" s="6" t="s">
        <v>36</v>
      </c>
      <c r="AS1" s="6" t="s">
        <v>37</v>
      </c>
      <c r="AT1" s="6" t="s">
        <v>38</v>
      </c>
      <c r="AU1" s="6" t="s">
        <v>39</v>
      </c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6" t="s">
        <v>45</v>
      </c>
      <c r="BB1" s="6" t="s">
        <v>46</v>
      </c>
      <c r="BC1" s="6" t="s">
        <v>47</v>
      </c>
      <c r="BD1" s="6" t="s">
        <v>48</v>
      </c>
      <c r="BE1" s="6" t="s">
        <v>49</v>
      </c>
      <c r="BF1" s="6" t="s">
        <v>50</v>
      </c>
      <c r="BG1" s="6" t="s">
        <v>51</v>
      </c>
      <c r="BH1" s="6" t="s">
        <v>52</v>
      </c>
      <c r="BI1" s="6" t="s">
        <v>53</v>
      </c>
      <c r="BJ1" s="6" t="s">
        <v>54</v>
      </c>
      <c r="BK1" s="6" t="s">
        <v>55</v>
      </c>
      <c r="BL1" s="6" t="s">
        <v>56</v>
      </c>
      <c r="BM1" s="6" t="s">
        <v>57</v>
      </c>
      <c r="BN1" s="7" t="s">
        <v>58</v>
      </c>
      <c r="BO1" s="6" t="s">
        <v>59</v>
      </c>
      <c r="BP1" s="6" t="s">
        <v>60</v>
      </c>
      <c r="BQ1" s="6" t="s">
        <v>61</v>
      </c>
      <c r="BR1" s="6" t="s">
        <v>62</v>
      </c>
      <c r="BS1" s="6" t="s">
        <v>63</v>
      </c>
      <c r="BT1" s="6" t="s">
        <v>64</v>
      </c>
      <c r="BU1" s="6" t="s">
        <v>65</v>
      </c>
      <c r="BV1" s="6" t="s">
        <v>66</v>
      </c>
      <c r="BW1" s="7" t="s">
        <v>67</v>
      </c>
      <c r="BX1" s="6" t="s">
        <v>68</v>
      </c>
      <c r="BY1" s="6" t="s">
        <v>69</v>
      </c>
      <c r="BZ1" s="6" t="s">
        <v>70</v>
      </c>
      <c r="CA1" s="6" t="s">
        <v>71</v>
      </c>
      <c r="CB1" s="6" t="s">
        <v>72</v>
      </c>
      <c r="CC1" s="6" t="s">
        <v>73</v>
      </c>
      <c r="CD1" s="6" t="s">
        <v>74</v>
      </c>
      <c r="CE1" s="6" t="s">
        <v>75</v>
      </c>
      <c r="CF1" s="6" t="s">
        <v>76</v>
      </c>
      <c r="CG1" s="6" t="s">
        <v>77</v>
      </c>
      <c r="CH1" s="6" t="s">
        <v>78</v>
      </c>
      <c r="CI1" s="6" t="s">
        <v>79</v>
      </c>
      <c r="CJ1" s="6" t="s">
        <v>80</v>
      </c>
      <c r="CK1" s="6" t="s">
        <v>81</v>
      </c>
      <c r="CL1" s="6" t="s">
        <v>82</v>
      </c>
      <c r="CM1" s="6" t="s">
        <v>83</v>
      </c>
      <c r="CN1" s="6" t="s">
        <v>84</v>
      </c>
      <c r="CO1" s="6" t="s">
        <v>85</v>
      </c>
      <c r="CP1" s="6" t="s">
        <v>86</v>
      </c>
      <c r="CQ1" s="6" t="s">
        <v>87</v>
      </c>
      <c r="CR1" s="6" t="s">
        <v>88</v>
      </c>
      <c r="CS1" s="6" t="s">
        <v>89</v>
      </c>
      <c r="CT1" s="6" t="s">
        <v>90</v>
      </c>
      <c r="CU1" s="6" t="s">
        <v>91</v>
      </c>
      <c r="CV1" s="6" t="s">
        <v>92</v>
      </c>
      <c r="CW1" s="6" t="s">
        <v>93</v>
      </c>
      <c r="CX1" s="6" t="s">
        <v>94</v>
      </c>
      <c r="CY1" s="6" t="s">
        <v>95</v>
      </c>
      <c r="CZ1" s="6" t="s">
        <v>96</v>
      </c>
      <c r="DA1" s="6" t="s">
        <v>97</v>
      </c>
      <c r="DB1" s="6" t="s">
        <v>98</v>
      </c>
      <c r="DC1" s="6" t="s">
        <v>99</v>
      </c>
      <c r="DD1" s="6" t="s">
        <v>100</v>
      </c>
      <c r="DE1" s="6" t="s">
        <v>101</v>
      </c>
      <c r="DF1" s="6" t="s">
        <v>102</v>
      </c>
      <c r="DG1" s="7" t="s">
        <v>103</v>
      </c>
      <c r="DH1" s="6" t="s">
        <v>104</v>
      </c>
      <c r="DI1" s="6" t="s">
        <v>105</v>
      </c>
      <c r="DJ1" s="6" t="s">
        <v>106</v>
      </c>
      <c r="DK1" s="6" t="s">
        <v>107</v>
      </c>
      <c r="DL1" s="6" t="s">
        <v>108</v>
      </c>
      <c r="DM1" s="6" t="s">
        <v>109</v>
      </c>
      <c r="DN1" s="6" t="s">
        <v>110</v>
      </c>
      <c r="DO1" s="6" t="s">
        <v>111</v>
      </c>
      <c r="DP1" s="6" t="s">
        <v>112</v>
      </c>
      <c r="DQ1" s="6" t="s">
        <v>113</v>
      </c>
      <c r="DR1" s="6" t="s">
        <v>114</v>
      </c>
      <c r="DS1" s="6" t="s">
        <v>115</v>
      </c>
      <c r="DT1" s="6" t="s">
        <v>116</v>
      </c>
      <c r="DU1" s="6" t="s">
        <v>117</v>
      </c>
      <c r="DV1" s="6" t="s">
        <v>118</v>
      </c>
      <c r="DW1" s="6" t="s">
        <v>119</v>
      </c>
      <c r="DX1" s="6" t="s">
        <v>120</v>
      </c>
      <c r="DY1" s="6" t="s">
        <v>121</v>
      </c>
      <c r="DZ1" s="6" t="s">
        <v>122</v>
      </c>
      <c r="EA1" s="6" t="s">
        <v>123</v>
      </c>
      <c r="EB1" s="6" t="s">
        <v>9</v>
      </c>
      <c r="EC1" s="6" t="s">
        <v>124</v>
      </c>
      <c r="ED1" s="6" t="s">
        <v>125</v>
      </c>
      <c r="EE1" s="6" t="s">
        <v>126</v>
      </c>
      <c r="EF1" s="6" t="s">
        <v>127</v>
      </c>
      <c r="EG1" s="6" t="s">
        <v>128</v>
      </c>
      <c r="EH1" s="6" t="s">
        <v>129</v>
      </c>
      <c r="EI1" s="6" t="s">
        <v>130</v>
      </c>
      <c r="EJ1" s="6" t="s">
        <v>131</v>
      </c>
      <c r="EK1" s="6" t="s">
        <v>127</v>
      </c>
      <c r="EL1" s="6" t="s">
        <v>132</v>
      </c>
      <c r="EM1" s="6" t="s">
        <v>133</v>
      </c>
      <c r="EN1" s="6" t="s">
        <v>125</v>
      </c>
      <c r="EO1" s="6" t="s">
        <v>126</v>
      </c>
      <c r="EP1" s="6" t="s">
        <v>127</v>
      </c>
      <c r="EQ1" s="6" t="s">
        <v>12</v>
      </c>
      <c r="ER1" s="6" t="s">
        <v>133</v>
      </c>
      <c r="ES1" s="6" t="s">
        <v>125</v>
      </c>
      <c r="ET1" s="6" t="s">
        <v>126</v>
      </c>
      <c r="EU1" s="6" t="s">
        <v>127</v>
      </c>
      <c r="EV1" s="6" t="s">
        <v>13</v>
      </c>
      <c r="EW1" s="6" t="s">
        <v>134</v>
      </c>
      <c r="EX1" s="6" t="s">
        <v>135</v>
      </c>
      <c r="EY1" s="6" t="s">
        <v>136</v>
      </c>
      <c r="EZ1" s="6" t="s">
        <v>126</v>
      </c>
      <c r="FA1" s="6" t="s">
        <v>127</v>
      </c>
      <c r="FB1" s="6" t="s">
        <v>14</v>
      </c>
      <c r="FC1" s="6" t="s">
        <v>137</v>
      </c>
      <c r="FD1" s="6" t="s">
        <v>138</v>
      </c>
      <c r="FE1" s="6" t="s">
        <v>139</v>
      </c>
      <c r="FF1" s="6" t="s">
        <v>140</v>
      </c>
      <c r="FG1" s="6" t="s">
        <v>141</v>
      </c>
      <c r="FH1" s="12" t="s">
        <v>144</v>
      </c>
      <c r="FI1" s="12" t="s">
        <v>145</v>
      </c>
      <c r="FJ1" s="12" t="s">
        <v>146</v>
      </c>
      <c r="FK1" s="12" t="s">
        <v>147</v>
      </c>
      <c r="FL1" s="12" t="s">
        <v>148</v>
      </c>
      <c r="FM1" s="12" t="s">
        <v>142</v>
      </c>
    </row>
    <row r="3" spans="1:169" ht="20.25" customHeight="1">
      <c r="A3">
        <v>1</v>
      </c>
      <c r="B3" t="s">
        <v>150</v>
      </c>
      <c r="C3" t="s">
        <v>151</v>
      </c>
      <c r="D3" t="s">
        <v>152</v>
      </c>
      <c r="E3" t="s">
        <v>153</v>
      </c>
      <c r="F3" t="s">
        <v>154</v>
      </c>
      <c r="G3" t="s">
        <v>155</v>
      </c>
      <c r="H3" t="s">
        <v>156</v>
      </c>
      <c r="I3" t="s">
        <v>157</v>
      </c>
      <c r="J3" t="s">
        <v>157</v>
      </c>
      <c r="K3" t="s">
        <v>158</v>
      </c>
      <c r="L3" t="s">
        <v>159</v>
      </c>
      <c r="M3" t="s">
        <v>159</v>
      </c>
      <c r="N3" t="s">
        <v>159</v>
      </c>
      <c r="O3" t="s">
        <v>160</v>
      </c>
      <c r="P3" t="s">
        <v>160</v>
      </c>
      <c r="Q3" t="s">
        <v>161</v>
      </c>
      <c r="R3" t="s">
        <v>162</v>
      </c>
      <c r="S3" t="s">
        <v>163</v>
      </c>
      <c r="T3" t="s">
        <v>164</v>
      </c>
      <c r="U3" t="s">
        <v>164</v>
      </c>
      <c r="V3" t="s">
        <v>165</v>
      </c>
      <c r="W3" t="s">
        <v>161</v>
      </c>
      <c r="X3" t="s">
        <v>166</v>
      </c>
      <c r="Y3" t="s">
        <v>163</v>
      </c>
      <c r="Z3" t="s">
        <v>164</v>
      </c>
      <c r="AA3" t="s">
        <v>164</v>
      </c>
      <c r="AB3" t="s">
        <v>165</v>
      </c>
      <c r="AC3" t="s">
        <v>161</v>
      </c>
      <c r="AD3" t="s">
        <v>166</v>
      </c>
      <c r="AE3" t="s">
        <v>167</v>
      </c>
      <c r="AF3" t="s">
        <v>157</v>
      </c>
      <c r="AG3" t="s">
        <v>168</v>
      </c>
      <c r="AH3">
        <v>2009</v>
      </c>
      <c r="AI3" t="s">
        <v>169</v>
      </c>
      <c r="AJ3" t="s">
        <v>170</v>
      </c>
      <c r="AK3">
        <v>1292</v>
      </c>
      <c r="AL3">
        <v>1800</v>
      </c>
      <c r="AM3">
        <v>71.78</v>
      </c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 t="s">
        <v>171</v>
      </c>
      <c r="BG3" t="s">
        <v>157</v>
      </c>
      <c r="BH3" t="s">
        <v>172</v>
      </c>
      <c r="BI3">
        <v>2011</v>
      </c>
      <c r="BJ3" t="s">
        <v>169</v>
      </c>
      <c r="BK3" t="s">
        <v>170</v>
      </c>
      <c r="BL3">
        <v>1675</v>
      </c>
      <c r="BM3">
        <v>2400</v>
      </c>
      <c r="BN3">
        <v>69.79</v>
      </c>
      <c r="BO3" t="s">
        <v>173</v>
      </c>
      <c r="BP3" t="s">
        <v>157</v>
      </c>
      <c r="BQ3" t="s">
        <v>174</v>
      </c>
      <c r="BR3">
        <v>2013</v>
      </c>
      <c r="BS3" t="s">
        <v>175</v>
      </c>
      <c r="BT3" t="s">
        <v>176</v>
      </c>
      <c r="BU3">
        <v>958</v>
      </c>
      <c r="BV3">
        <v>1200</v>
      </c>
      <c r="BW3">
        <v>79.83</v>
      </c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 s="14">
        <f>_xlfn.IFERROR(ROUND((AK3/AL3*20),4),0)</f>
        <v>14.3556</v>
      </c>
      <c r="FI3" s="14">
        <f>_xlfn.IFERROR(ROUND((BL3/BM3*50),4),0)</f>
        <v>34.8958</v>
      </c>
      <c r="FJ3" s="14">
        <f>_xlfn.IFERROR(ROUND((BU3/BV3*20),4),0)</f>
        <v>15.9667</v>
      </c>
      <c r="FK3" s="14">
        <f>_xlfn.IFERROR(ROUND((DE3/DF3*5),4),0)</f>
        <v>0</v>
      </c>
      <c r="FL3" s="14"/>
      <c r="FM3" s="14">
        <f>SUM(FH3:FL3)</f>
        <v>65.2181</v>
      </c>
    </row>
    <row r="4" spans="1:169" ht="20.25" customHeight="1">
      <c r="A4">
        <v>2</v>
      </c>
      <c r="B4" t="s">
        <v>177</v>
      </c>
      <c r="C4" t="s">
        <v>178</v>
      </c>
      <c r="D4" t="s">
        <v>179</v>
      </c>
      <c r="E4" t="s">
        <v>180</v>
      </c>
      <c r="F4" t="s">
        <v>181</v>
      </c>
      <c r="G4" t="s">
        <v>155</v>
      </c>
      <c r="H4" t="s">
        <v>156</v>
      </c>
      <c r="I4" t="s">
        <v>157</v>
      </c>
      <c r="J4" t="s">
        <v>157</v>
      </c>
      <c r="K4" t="s">
        <v>158</v>
      </c>
      <c r="L4" t="s">
        <v>159</v>
      </c>
      <c r="M4" t="s">
        <v>159</v>
      </c>
      <c r="N4" t="s">
        <v>159</v>
      </c>
      <c r="O4" t="s">
        <v>160</v>
      </c>
      <c r="P4" t="s">
        <v>160</v>
      </c>
      <c r="Q4" t="s">
        <v>182</v>
      </c>
      <c r="R4" t="s">
        <v>183</v>
      </c>
      <c r="S4" t="s">
        <v>184</v>
      </c>
      <c r="T4" t="s">
        <v>185</v>
      </c>
      <c r="U4" t="s">
        <v>185</v>
      </c>
      <c r="V4" t="s">
        <v>186</v>
      </c>
      <c r="W4" t="s">
        <v>187</v>
      </c>
      <c r="X4" t="s">
        <v>188</v>
      </c>
      <c r="Y4" t="s">
        <v>184</v>
      </c>
      <c r="Z4" t="s">
        <v>185</v>
      </c>
      <c r="AA4" t="s">
        <v>185</v>
      </c>
      <c r="AB4" t="s">
        <v>186</v>
      </c>
      <c r="AC4" t="s">
        <v>187</v>
      </c>
      <c r="AD4" t="s">
        <v>188</v>
      </c>
      <c r="AE4" t="s">
        <v>167</v>
      </c>
      <c r="AF4" t="s">
        <v>157</v>
      </c>
      <c r="AG4" t="s">
        <v>189</v>
      </c>
      <c r="AH4">
        <v>2005</v>
      </c>
      <c r="AI4" t="s">
        <v>169</v>
      </c>
      <c r="AJ4" t="s">
        <v>190</v>
      </c>
      <c r="AK4">
        <v>1300</v>
      </c>
      <c r="AL4">
        <v>2050</v>
      </c>
      <c r="AM4">
        <v>63.41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 t="s">
        <v>171</v>
      </c>
      <c r="BG4" t="s">
        <v>157</v>
      </c>
      <c r="BH4" t="s">
        <v>191</v>
      </c>
      <c r="BI4">
        <v>2007</v>
      </c>
      <c r="BJ4" t="s">
        <v>169</v>
      </c>
      <c r="BK4" t="s">
        <v>190</v>
      </c>
      <c r="BL4">
        <v>1141</v>
      </c>
      <c r="BM4">
        <v>1550</v>
      </c>
      <c r="BN4">
        <v>73.61</v>
      </c>
      <c r="BO4" t="s">
        <v>173</v>
      </c>
      <c r="BP4" t="s">
        <v>157</v>
      </c>
      <c r="BQ4" t="s">
        <v>192</v>
      </c>
      <c r="BR4">
        <v>2008</v>
      </c>
      <c r="BS4" t="s">
        <v>193</v>
      </c>
      <c r="BT4" t="s">
        <v>190</v>
      </c>
      <c r="BU4">
        <v>779</v>
      </c>
      <c r="BV4">
        <v>1000</v>
      </c>
      <c r="BW4">
        <v>77.9</v>
      </c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 s="14">
        <f>_xlfn.IFERROR(ROUND((AK4/AL4*20),4),0)</f>
        <v>12.6829</v>
      </c>
      <c r="FI4" s="14">
        <f>_xlfn.IFERROR(ROUND((BL4/BM4*50),4),0)</f>
        <v>36.8065</v>
      </c>
      <c r="FJ4" s="14">
        <f>_xlfn.IFERROR(ROUND((BU4/BV4*20),4),0)</f>
        <v>15.58</v>
      </c>
      <c r="FK4" s="14">
        <f>_xlfn.IFERROR(ROUND((DE4/DF4*5),4),0)</f>
        <v>0</v>
      </c>
      <c r="FL4" s="14"/>
      <c r="FM4" s="14">
        <f>SUM(FH4:FL4)</f>
        <v>65.0694</v>
      </c>
    </row>
    <row r="5" spans="1:169" ht="15">
      <c r="A5">
        <v>3</v>
      </c>
      <c r="B5" t="s">
        <v>256</v>
      </c>
      <c r="C5" t="s">
        <v>178</v>
      </c>
      <c r="D5" t="s">
        <v>257</v>
      </c>
      <c r="E5" t="s">
        <v>258</v>
      </c>
      <c r="F5" t="s">
        <v>259</v>
      </c>
      <c r="G5" t="s">
        <v>155</v>
      </c>
      <c r="H5" t="s">
        <v>156</v>
      </c>
      <c r="I5" t="s">
        <v>157</v>
      </c>
      <c r="J5" t="s">
        <v>157</v>
      </c>
      <c r="K5" t="s">
        <v>158</v>
      </c>
      <c r="L5" t="s">
        <v>159</v>
      </c>
      <c r="M5" t="s">
        <v>159</v>
      </c>
      <c r="N5" t="s">
        <v>159</v>
      </c>
      <c r="O5" t="s">
        <v>160</v>
      </c>
      <c r="P5" t="s">
        <v>160</v>
      </c>
      <c r="Q5" t="s">
        <v>260</v>
      </c>
      <c r="R5" t="s">
        <v>261</v>
      </c>
      <c r="S5" t="s">
        <v>262</v>
      </c>
      <c r="T5" t="s">
        <v>263</v>
      </c>
      <c r="U5" t="s">
        <v>264</v>
      </c>
      <c r="V5" t="s">
        <v>265</v>
      </c>
      <c r="W5" t="s">
        <v>260</v>
      </c>
      <c r="X5" t="s">
        <v>266</v>
      </c>
      <c r="Y5" t="s">
        <v>262</v>
      </c>
      <c r="Z5" t="s">
        <v>263</v>
      </c>
      <c r="AA5" t="s">
        <v>264</v>
      </c>
      <c r="AB5" t="s">
        <v>265</v>
      </c>
      <c r="AC5" t="s">
        <v>260</v>
      </c>
      <c r="AD5" t="s">
        <v>266</v>
      </c>
      <c r="AE5" t="s">
        <v>167</v>
      </c>
      <c r="AF5" t="s">
        <v>157</v>
      </c>
      <c r="AG5" t="s">
        <v>267</v>
      </c>
      <c r="AH5">
        <v>2010</v>
      </c>
      <c r="AI5" t="s">
        <v>169</v>
      </c>
      <c r="AJ5" t="s">
        <v>268</v>
      </c>
      <c r="AK5">
        <v>1160</v>
      </c>
      <c r="AL5">
        <v>1800</v>
      </c>
      <c r="AM5">
        <v>64.44</v>
      </c>
      <c r="BF5" t="s">
        <v>171</v>
      </c>
      <c r="BG5" t="s">
        <v>157</v>
      </c>
      <c r="BH5" t="s">
        <v>269</v>
      </c>
      <c r="BI5">
        <v>2012</v>
      </c>
      <c r="BJ5" t="s">
        <v>169</v>
      </c>
      <c r="BK5" t="s">
        <v>268</v>
      </c>
      <c r="BL5">
        <v>1764</v>
      </c>
      <c r="BM5">
        <v>2400</v>
      </c>
      <c r="BN5">
        <v>73.5</v>
      </c>
      <c r="BO5" t="s">
        <v>173</v>
      </c>
      <c r="BP5" t="s">
        <v>157</v>
      </c>
      <c r="BQ5" t="s">
        <v>270</v>
      </c>
      <c r="BR5">
        <v>2013</v>
      </c>
      <c r="BS5" t="s">
        <v>271</v>
      </c>
      <c r="BT5" t="s">
        <v>268</v>
      </c>
      <c r="BU5">
        <v>817</v>
      </c>
      <c r="BV5">
        <v>1100</v>
      </c>
      <c r="BW5">
        <v>74.27</v>
      </c>
      <c r="FH5" s="14">
        <f>_xlfn.IFERROR(ROUND((AK5/AL5*20),4),0)</f>
        <v>12.8889</v>
      </c>
      <c r="FI5" s="14">
        <f>_xlfn.IFERROR(ROUND((BL5/BM5*50),4),0)</f>
        <v>36.75</v>
      </c>
      <c r="FJ5" s="14">
        <f>_xlfn.IFERROR(ROUND((BU5/BV5*20),4),0)</f>
        <v>14.8545</v>
      </c>
      <c r="FK5" s="14">
        <f>_xlfn.IFERROR(ROUND((DE5/DF5*5),4),0)</f>
        <v>0</v>
      </c>
      <c r="FL5" s="14"/>
      <c r="FM5" s="14">
        <f>SUM(FH5:FL5)</f>
        <v>64.4934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M5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B15" sqref="B15"/>
    </sheetView>
  </sheetViews>
  <sheetFormatPr defaultColWidth="9.140625" defaultRowHeight="26.25" customHeight="1"/>
  <cols>
    <col min="1" max="1" width="7.421875" style="4" customWidth="1"/>
    <col min="2" max="2" width="16.28125" style="4" customWidth="1"/>
    <col min="3" max="3" width="19.140625" style="4" customWidth="1"/>
    <col min="4" max="4" width="15.28125" style="4" customWidth="1"/>
    <col min="5" max="5" width="15.7109375" style="4" customWidth="1"/>
    <col min="6" max="6" width="12.28125" style="4" customWidth="1"/>
    <col min="7" max="7" width="5.7109375" style="4" customWidth="1"/>
    <col min="8" max="8" width="8.28125" style="4" customWidth="1"/>
    <col min="9" max="10" width="4.28125" style="4" customWidth="1"/>
    <col min="11" max="11" width="11.140625" style="4" bestFit="1" customWidth="1"/>
    <col min="12" max="14" width="14.7109375" style="4" bestFit="1" customWidth="1"/>
    <col min="15" max="16" width="3.57421875" style="4" customWidth="1"/>
    <col min="17" max="17" width="12.421875" style="4" bestFit="1" customWidth="1"/>
    <col min="18" max="18" width="24.57421875" style="4" bestFit="1" customWidth="1"/>
    <col min="19" max="19" width="50.8515625" style="4" bestFit="1" customWidth="1"/>
    <col min="20" max="20" width="9.28125" style="4" bestFit="1" customWidth="1"/>
    <col min="21" max="21" width="16.421875" style="4" bestFit="1" customWidth="1"/>
    <col min="22" max="22" width="7.8515625" style="4" customWidth="1"/>
    <col min="23" max="23" width="12.421875" style="4" bestFit="1" customWidth="1"/>
    <col min="24" max="24" width="35.57421875" style="4" bestFit="1" customWidth="1"/>
    <col min="25" max="25" width="50.8515625" style="4" bestFit="1" customWidth="1"/>
    <col min="26" max="26" width="9.28125" style="4" bestFit="1" customWidth="1"/>
    <col min="27" max="27" width="16.421875" style="4" bestFit="1" customWidth="1"/>
    <col min="28" max="28" width="7.8515625" style="4" customWidth="1"/>
    <col min="29" max="29" width="12.421875" style="4" bestFit="1" customWidth="1"/>
    <col min="30" max="30" width="35.57421875" style="4" bestFit="1" customWidth="1"/>
    <col min="31" max="31" width="11.28125" style="4" bestFit="1" customWidth="1"/>
    <col min="32" max="32" width="4.28125" style="4" customWidth="1"/>
    <col min="33" max="33" width="6.7109375" style="4" customWidth="1"/>
    <col min="34" max="34" width="5.57421875" style="4" customWidth="1"/>
    <col min="35" max="35" width="31.7109375" style="4" bestFit="1" customWidth="1"/>
    <col min="36" max="36" width="34.00390625" style="4" bestFit="1" customWidth="1"/>
    <col min="37" max="38" width="5.57421875" style="4" customWidth="1"/>
    <col min="39" max="39" width="8.421875" style="5" customWidth="1"/>
    <col min="40" max="57" width="9.140625" style="4" customWidth="1"/>
    <col min="58" max="58" width="16.00390625" style="4" bestFit="1" customWidth="1"/>
    <col min="59" max="59" width="4.28125" style="4" customWidth="1"/>
    <col min="60" max="60" width="10.140625" style="4" bestFit="1" customWidth="1"/>
    <col min="61" max="61" width="5.57421875" style="4" customWidth="1"/>
    <col min="62" max="62" width="9.00390625" style="4" customWidth="1"/>
    <col min="63" max="63" width="21.421875" style="4" bestFit="1" customWidth="1"/>
    <col min="64" max="65" width="4.421875" style="4" customWidth="1"/>
    <col min="66" max="66" width="8.421875" style="5" customWidth="1"/>
    <col min="67" max="67" width="5.7109375" style="4" customWidth="1"/>
    <col min="68" max="68" width="4.28125" style="4" customWidth="1"/>
    <col min="69" max="70" width="5.57421875" style="4" customWidth="1"/>
    <col min="71" max="71" width="9.00390625" style="4" customWidth="1"/>
    <col min="72" max="72" width="41.00390625" style="4" bestFit="1" customWidth="1"/>
    <col min="73" max="73" width="4.421875" style="4" customWidth="1"/>
    <col min="74" max="74" width="5.57421875" style="4" customWidth="1"/>
    <col min="75" max="75" width="8.421875" style="5" customWidth="1"/>
    <col min="76" max="102" width="9.140625" style="4" customWidth="1"/>
    <col min="103" max="103" width="6.8515625" style="4" customWidth="1"/>
    <col min="104" max="104" width="4.28125" style="4" customWidth="1"/>
    <col min="105" max="105" width="17.28125" style="4" bestFit="1" customWidth="1"/>
    <col min="106" max="106" width="5.57421875" style="4" customWidth="1"/>
    <col min="107" max="107" width="9.00390625" style="4" customWidth="1"/>
    <col min="108" max="108" width="22.28125" style="4" bestFit="1" customWidth="1"/>
    <col min="109" max="110" width="4.421875" style="4" customWidth="1"/>
    <col min="111" max="111" width="8.421875" style="5" customWidth="1"/>
    <col min="112" max="131" width="9.140625" style="4" customWidth="1"/>
    <col min="132" max="132" width="11.140625" style="4" bestFit="1" customWidth="1"/>
    <col min="133" max="133" width="8.421875" style="4" customWidth="1"/>
    <col min="134" max="134" width="9.28125" style="4" bestFit="1" customWidth="1"/>
    <col min="135" max="135" width="9.140625" style="4" customWidth="1"/>
    <col min="136" max="136" width="10.00390625" style="4" bestFit="1" customWidth="1"/>
    <col min="137" max="163" width="9.140625" style="4" customWidth="1"/>
    <col min="164" max="166" width="8.421875" style="4" customWidth="1"/>
    <col min="167" max="168" width="7.28125" style="4" customWidth="1"/>
    <col min="169" max="169" width="8.421875" style="4" customWidth="1"/>
    <col min="170" max="16384" width="9.140625" style="4" customWidth="1"/>
  </cols>
  <sheetData>
    <row r="1" spans="1:169" s="1" customFormat="1" ht="26.25" customHeight="1">
      <c r="A1" s="1" t="s">
        <v>143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3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3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3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3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2" t="s">
        <v>144</v>
      </c>
      <c r="FI1" s="2" t="s">
        <v>145</v>
      </c>
      <c r="FJ1" s="2" t="s">
        <v>146</v>
      </c>
      <c r="FK1" s="2" t="s">
        <v>147</v>
      </c>
      <c r="FL1" s="2" t="s">
        <v>148</v>
      </c>
      <c r="FM1" s="2" t="s">
        <v>149</v>
      </c>
    </row>
    <row r="3" spans="1:169" ht="26.25" customHeight="1">
      <c r="A3">
        <v>1</v>
      </c>
      <c r="B3" t="s">
        <v>195</v>
      </c>
      <c r="C3" t="s">
        <v>196</v>
      </c>
      <c r="D3" t="s">
        <v>197</v>
      </c>
      <c r="E3" t="s">
        <v>198</v>
      </c>
      <c r="F3" t="s">
        <v>199</v>
      </c>
      <c r="G3" t="s">
        <v>155</v>
      </c>
      <c r="H3" t="s">
        <v>156</v>
      </c>
      <c r="I3" t="s">
        <v>157</v>
      </c>
      <c r="J3" t="s">
        <v>157</v>
      </c>
      <c r="K3" t="s">
        <v>200</v>
      </c>
      <c r="L3" t="s">
        <v>159</v>
      </c>
      <c r="M3" t="s">
        <v>159</v>
      </c>
      <c r="N3" t="s">
        <v>159</v>
      </c>
      <c r="O3" t="s">
        <v>160</v>
      </c>
      <c r="P3" t="s">
        <v>160</v>
      </c>
      <c r="Q3" t="s">
        <v>201</v>
      </c>
      <c r="R3" t="s">
        <v>202</v>
      </c>
      <c r="S3" t="s">
        <v>203</v>
      </c>
      <c r="T3" t="s">
        <v>204</v>
      </c>
      <c r="U3" t="s">
        <v>205</v>
      </c>
      <c r="V3" t="s">
        <v>206</v>
      </c>
      <c r="W3" t="s">
        <v>201</v>
      </c>
      <c r="X3" t="s">
        <v>207</v>
      </c>
      <c r="Y3" t="s">
        <v>203</v>
      </c>
      <c r="Z3" t="s">
        <v>204</v>
      </c>
      <c r="AA3" t="s">
        <v>205</v>
      </c>
      <c r="AB3" t="s">
        <v>206</v>
      </c>
      <c r="AC3" t="s">
        <v>201</v>
      </c>
      <c r="AD3" t="s">
        <v>207</v>
      </c>
      <c r="AE3" t="s">
        <v>167</v>
      </c>
      <c r="AF3" t="s">
        <v>157</v>
      </c>
      <c r="AG3" t="s">
        <v>208</v>
      </c>
      <c r="AH3">
        <v>2009</v>
      </c>
      <c r="AI3" t="s">
        <v>169</v>
      </c>
      <c r="AJ3" t="s">
        <v>209</v>
      </c>
      <c r="AK3">
        <v>940</v>
      </c>
      <c r="AL3">
        <v>1700</v>
      </c>
      <c r="AM3">
        <v>55.29</v>
      </c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 t="s">
        <v>171</v>
      </c>
      <c r="BG3" t="s">
        <v>157</v>
      </c>
      <c r="BH3" t="s">
        <v>210</v>
      </c>
      <c r="BI3">
        <v>2011</v>
      </c>
      <c r="BJ3" t="s">
        <v>169</v>
      </c>
      <c r="BK3" t="s">
        <v>211</v>
      </c>
      <c r="BL3">
        <v>666</v>
      </c>
      <c r="BM3">
        <v>1200</v>
      </c>
      <c r="BN3">
        <v>55.5</v>
      </c>
      <c r="BO3" t="s">
        <v>173</v>
      </c>
      <c r="BP3" t="s">
        <v>157</v>
      </c>
      <c r="BQ3" t="s">
        <v>212</v>
      </c>
      <c r="BR3">
        <v>2013</v>
      </c>
      <c r="BS3" t="s">
        <v>213</v>
      </c>
      <c r="BT3" t="s">
        <v>214</v>
      </c>
      <c r="BU3">
        <v>969</v>
      </c>
      <c r="BV3">
        <v>1200</v>
      </c>
      <c r="BW3">
        <v>80.75</v>
      </c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 t="s">
        <v>200</v>
      </c>
      <c r="EC3" t="s">
        <v>215</v>
      </c>
      <c r="ED3" t="s">
        <v>216</v>
      </c>
      <c r="EE3" t="s">
        <v>217</v>
      </c>
      <c r="EF3" t="s">
        <v>218</v>
      </c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 s="14">
        <v>11.0588</v>
      </c>
      <c r="FI3" s="14">
        <v>27.75</v>
      </c>
      <c r="FJ3" s="14">
        <v>16.15</v>
      </c>
      <c r="FK3" s="14">
        <v>0</v>
      </c>
      <c r="FL3" s="14"/>
      <c r="FM3" s="14">
        <v>54.9588</v>
      </c>
    </row>
    <row r="4" spans="1:169" ht="26.25" customHeight="1">
      <c r="A4">
        <v>2</v>
      </c>
      <c r="B4" t="s">
        <v>219</v>
      </c>
      <c r="C4" t="s">
        <v>220</v>
      </c>
      <c r="D4" t="s">
        <v>221</v>
      </c>
      <c r="E4" t="s">
        <v>222</v>
      </c>
      <c r="F4" t="s">
        <v>223</v>
      </c>
      <c r="G4" t="s">
        <v>155</v>
      </c>
      <c r="H4" t="s">
        <v>224</v>
      </c>
      <c r="I4" t="s">
        <v>157</v>
      </c>
      <c r="J4" t="s">
        <v>157</v>
      </c>
      <c r="K4" t="s">
        <v>200</v>
      </c>
      <c r="L4" t="s">
        <v>159</v>
      </c>
      <c r="M4" t="s">
        <v>159</v>
      </c>
      <c r="N4" t="s">
        <v>159</v>
      </c>
      <c r="O4" t="s">
        <v>160</v>
      </c>
      <c r="P4" t="s">
        <v>160</v>
      </c>
      <c r="Q4" t="s">
        <v>225</v>
      </c>
      <c r="R4" t="s">
        <v>226</v>
      </c>
      <c r="S4" t="s">
        <v>227</v>
      </c>
      <c r="T4" t="s">
        <v>228</v>
      </c>
      <c r="U4" t="s">
        <v>228</v>
      </c>
      <c r="V4" t="s">
        <v>229</v>
      </c>
      <c r="W4" t="s">
        <v>225</v>
      </c>
      <c r="X4" t="s">
        <v>230</v>
      </c>
      <c r="Y4" t="s">
        <v>227</v>
      </c>
      <c r="Z4" t="s">
        <v>228</v>
      </c>
      <c r="AA4" t="s">
        <v>228</v>
      </c>
      <c r="AB4" t="s">
        <v>229</v>
      </c>
      <c r="AC4" t="s">
        <v>225</v>
      </c>
      <c r="AD4" t="s">
        <v>230</v>
      </c>
      <c r="AE4" t="s">
        <v>167</v>
      </c>
      <c r="AF4" t="s">
        <v>157</v>
      </c>
      <c r="AG4" t="s">
        <v>231</v>
      </c>
      <c r="AH4">
        <v>2002</v>
      </c>
      <c r="AI4" t="s">
        <v>232</v>
      </c>
      <c r="AJ4" t="s">
        <v>233</v>
      </c>
      <c r="AK4">
        <v>752</v>
      </c>
      <c r="AL4">
        <v>1350</v>
      </c>
      <c r="AM4">
        <v>55.7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 t="s">
        <v>171</v>
      </c>
      <c r="BG4" t="s">
        <v>157</v>
      </c>
      <c r="BH4" t="s">
        <v>234</v>
      </c>
      <c r="BI4">
        <v>2004</v>
      </c>
      <c r="BJ4" t="s">
        <v>235</v>
      </c>
      <c r="BK4" t="s">
        <v>233</v>
      </c>
      <c r="BL4">
        <v>947</v>
      </c>
      <c r="BM4">
        <v>1600</v>
      </c>
      <c r="BN4">
        <v>59.19</v>
      </c>
      <c r="BO4" t="s">
        <v>173</v>
      </c>
      <c r="BP4" t="s">
        <v>157</v>
      </c>
      <c r="BQ4" t="s">
        <v>236</v>
      </c>
      <c r="BR4">
        <v>2009</v>
      </c>
      <c r="BS4" t="s">
        <v>237</v>
      </c>
      <c r="BT4" t="s">
        <v>238</v>
      </c>
      <c r="BU4">
        <v>755</v>
      </c>
      <c r="BV4">
        <v>1100</v>
      </c>
      <c r="BW4">
        <v>68.64</v>
      </c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 t="s">
        <v>200</v>
      </c>
      <c r="EC4" t="s">
        <v>239</v>
      </c>
      <c r="ED4" t="s">
        <v>239</v>
      </c>
      <c r="EE4" t="s">
        <v>240</v>
      </c>
      <c r="EF4" t="s">
        <v>241</v>
      </c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 s="14">
        <v>11.1407</v>
      </c>
      <c r="FI4" s="14">
        <v>29.5938</v>
      </c>
      <c r="FJ4" s="14">
        <v>13.7273</v>
      </c>
      <c r="FK4" s="14">
        <v>0</v>
      </c>
      <c r="FL4" s="14"/>
      <c r="FM4" s="14">
        <v>54.461800000000004</v>
      </c>
    </row>
    <row r="5" spans="1:169" ht="26.25" customHeight="1">
      <c r="A5">
        <v>3</v>
      </c>
      <c r="B5" t="s">
        <v>242</v>
      </c>
      <c r="C5" t="s">
        <v>243</v>
      </c>
      <c r="D5" t="s">
        <v>244</v>
      </c>
      <c r="E5" t="s">
        <v>245</v>
      </c>
      <c r="F5" t="s">
        <v>246</v>
      </c>
      <c r="G5" t="s">
        <v>155</v>
      </c>
      <c r="H5" t="s">
        <v>156</v>
      </c>
      <c r="I5" t="s">
        <v>157</v>
      </c>
      <c r="J5" t="s">
        <v>157</v>
      </c>
      <c r="K5" t="s">
        <v>200</v>
      </c>
      <c r="L5" t="s">
        <v>159</v>
      </c>
      <c r="M5" t="s">
        <v>159</v>
      </c>
      <c r="N5" t="s">
        <v>159</v>
      </c>
      <c r="O5" t="s">
        <v>160</v>
      </c>
      <c r="P5" t="s">
        <v>160</v>
      </c>
      <c r="Q5" t="s">
        <v>247</v>
      </c>
      <c r="R5" t="s">
        <v>248</v>
      </c>
      <c r="S5" t="s">
        <v>249</v>
      </c>
      <c r="T5" t="s">
        <v>250</v>
      </c>
      <c r="U5" t="s">
        <v>250</v>
      </c>
      <c r="V5" t="s">
        <v>251</v>
      </c>
      <c r="W5" t="s">
        <v>247</v>
      </c>
      <c r="X5" t="s">
        <v>252</v>
      </c>
      <c r="Y5" t="s">
        <v>249</v>
      </c>
      <c r="Z5" t="s">
        <v>250</v>
      </c>
      <c r="AA5" t="s">
        <v>250</v>
      </c>
      <c r="AB5" t="s">
        <v>251</v>
      </c>
      <c r="AC5" t="s">
        <v>247</v>
      </c>
      <c r="AD5" t="s">
        <v>252</v>
      </c>
      <c r="AE5" t="s">
        <v>167</v>
      </c>
      <c r="AF5" t="s">
        <v>157</v>
      </c>
      <c r="AG5" t="s">
        <v>253</v>
      </c>
      <c r="AH5">
        <v>2010</v>
      </c>
      <c r="AI5" t="s">
        <v>169</v>
      </c>
      <c r="AJ5" t="s">
        <v>194</v>
      </c>
      <c r="AK5">
        <v>1050</v>
      </c>
      <c r="AL5">
        <v>2050</v>
      </c>
      <c r="AM5">
        <v>51.22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 t="s">
        <v>171</v>
      </c>
      <c r="BG5" t="s">
        <v>157</v>
      </c>
      <c r="BH5" t="s">
        <v>254</v>
      </c>
      <c r="BI5">
        <v>2012</v>
      </c>
      <c r="BJ5" t="s">
        <v>169</v>
      </c>
      <c r="BK5" t="s">
        <v>194</v>
      </c>
      <c r="BL5">
        <v>867</v>
      </c>
      <c r="BM5">
        <v>1500</v>
      </c>
      <c r="BN5">
        <v>57.8</v>
      </c>
      <c r="BO5" t="s">
        <v>173</v>
      </c>
      <c r="BP5" t="s">
        <v>157</v>
      </c>
      <c r="BQ5" t="s">
        <v>255</v>
      </c>
      <c r="BR5">
        <v>2013</v>
      </c>
      <c r="BS5" t="s">
        <v>193</v>
      </c>
      <c r="BT5" t="s">
        <v>194</v>
      </c>
      <c r="BU5">
        <v>871</v>
      </c>
      <c r="BV5">
        <v>1200</v>
      </c>
      <c r="BW5">
        <v>72.58</v>
      </c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 s="14">
        <v>10.2439</v>
      </c>
      <c r="FI5" s="14">
        <v>28.9</v>
      </c>
      <c r="FJ5" s="14">
        <v>14.5167</v>
      </c>
      <c r="FK5" s="14">
        <v>0</v>
      </c>
      <c r="FL5" s="14"/>
      <c r="FM5" s="14">
        <v>53.6606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hp</cp:lastModifiedBy>
  <dcterms:created xsi:type="dcterms:W3CDTF">2013-12-02T06:11:00Z</dcterms:created>
  <dcterms:modified xsi:type="dcterms:W3CDTF">2014-03-04T10:35:04Z</dcterms:modified>
  <cp:category/>
  <cp:version/>
  <cp:contentType/>
  <cp:contentStatus/>
</cp:coreProperties>
</file>