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5955" tabRatio="624" activeTab="1"/>
  </bookViews>
  <sheets>
    <sheet name="GENERAL" sheetId="1" r:id="rId1"/>
    <sheet name="SC(R&amp;O)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<sst xmlns="http://schemas.openxmlformats.org/spreadsheetml/2006/main" count="836" uniqueCount="373">
  <si>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</si>
  <si>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</si>
  <si>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</si>
  <si>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</si>
  <si>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</si>
  <si>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</si>
  <si>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</si>
  <si>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</si>
  <si>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</si>
  <si>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</si>
  <si>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</si>
  <si>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</si>
  <si>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</si>
  <si>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</si>
  <si>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</si>
  <si>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</si>
  <si>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</si>
  <si>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</si>
  <si>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</si>
  <si>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</si>
  <si>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</si>
  <si>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</si>
  <si>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</si>
  <si>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</si>
  <si>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</si>
  <si>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</si>
  <si>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</si>
  <si>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</si>
  <si>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</si>
  <si>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</si>
  <si>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</si>
  <si>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</si>
  <si>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</si>
  <si>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</si>
  <si>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</si>
  <si>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</si>
  <si>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</si>
  <si>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</si>
  <si>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</si>
  <si>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</si>
  <si>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</si>
  <si>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</si>
  <si>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</si>
  <si>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</si>
  <si>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</si>
  <si>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</si>
  <si>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</si>
  <si>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</si>
  <si>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</si>
  <si>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</si>
  <si>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</si>
  <si>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</si>
  <si>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</si>
  <si>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</si>
  <si>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</si>
  <si>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</si>
  <si>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</si>
  <si>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</si>
  <si>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</si>
  <si>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</si>
  <si>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</si>
  <si>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</si>
  <si>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</si>
  <si>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</si>
  <si>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</si>
  <si>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</si>
  <si>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</si>
  <si>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</si>
  <si>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</si>
  <si>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</si>
  <si>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</si>
  <si>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</si>
  <si>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</si>
  <si>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</si>
  <si>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</si>
  <si>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</si>
  <si>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</si>
  <si>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</si>
  <si>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</si>
  <si>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</si>
  <si>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</si>
  <si>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</si>
  <si>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</si>
  <si>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</si>
  <si>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</si>
  <si>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</si>
  <si>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</si>
  <si>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</si>
  <si>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</si>
  <si>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</si>
  <si>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</si>
  <si>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</si>
  <si>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</si>
  <si>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</si>
  <si>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</si>
  <si>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</si>
  <si>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</si>
  <si>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</si>
  <si>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</si>
  <si>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</si>
  <si>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</si>
  <si>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</si>
  <si>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</si>
  <si>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</si>
  <si>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</si>
  <si>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</si>
  <si>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</si>
  <si>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</si>
  <si>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</si>
  <si>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</si>
  <si>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</si>
  <si>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</si>
  <si>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</si>
  <si>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</si>
  <si>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</si>
  <si>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</si>
  <si>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</si>
  <si>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</si>
  <si>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</si>
  <si>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</si>
  <si>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</si>
  <si>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</si>
  <si>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</si>
  <si>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</si>
  <si>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</si>
  <si>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</si>
  <si>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</si>
  <si>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</si>
  <si>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</si>
  <si>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</si>
  <si>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</si>
  <si>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</si>
  <si>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</si>
  <si>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</si>
  <si>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</si>
  <si>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</si>
  <si>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</si>
  <si>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</si>
  <si>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</si>
  <si>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</si>
  <si>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</si>
  <si>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</si>
  <si>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Total Waitage</t>
  </si>
  <si>
    <t>SR.NO</t>
  </si>
  <si>
    <t xml:space="preserve"> graduationWaitage 20 %</t>
  </si>
  <si>
    <t>post graduation Waitage 50 %</t>
  </si>
  <si>
    <t xml:space="preserve"> B.ED               Waitage 20 %</t>
  </si>
  <si>
    <t xml:space="preserve"> mphill Waitage 5 %</t>
  </si>
  <si>
    <t>Ph.D.  5 marks</t>
  </si>
  <si>
    <t>Remarks</t>
  </si>
  <si>
    <t>Master data</t>
  </si>
  <si>
    <t>Merit</t>
  </si>
  <si>
    <t>Changes</t>
  </si>
  <si>
    <t>Eligible / Not Eligible</t>
  </si>
  <si>
    <t>PARAMJIT KAUR</t>
  </si>
  <si>
    <t>Female</t>
  </si>
  <si>
    <t>Unmarried</t>
  </si>
  <si>
    <t>Yes</t>
  </si>
  <si>
    <t>General</t>
  </si>
  <si>
    <t>Not Applicable</t>
  </si>
  <si>
    <t>No</t>
  </si>
  <si>
    <t>BATHINDA</t>
  </si>
  <si>
    <t>Graduation</t>
  </si>
  <si>
    <t>PUNJABI UNIVERSITY PATIALA</t>
  </si>
  <si>
    <t>Post Graduation</t>
  </si>
  <si>
    <t>B.Ed.</t>
  </si>
  <si>
    <t>PATIALA</t>
  </si>
  <si>
    <t>ECONOMICS</t>
  </si>
  <si>
    <t>BALWINDER SINGH</t>
  </si>
  <si>
    <t>Male</t>
  </si>
  <si>
    <t>SC (R &amp;amp; O)</t>
  </si>
  <si>
    <t>LUDHIANA</t>
  </si>
  <si>
    <t>TEHSILDAR</t>
  </si>
  <si>
    <t>M009-00011480</t>
  </si>
  <si>
    <t>SUPRIYA</t>
  </si>
  <si>
    <t>KISHORI LAL</t>
  </si>
  <si>
    <t>KULDEEP DEVI</t>
  </si>
  <si>
    <t>17 Oct 1988</t>
  </si>
  <si>
    <t>9463854985</t>
  </si>
  <si>
    <t>PRIYAKAUNDAL824@GMAIL.COM</t>
  </si>
  <si>
    <t>VPO KARARI</t>
  </si>
  <si>
    <t>MUKERIAN</t>
  </si>
  <si>
    <t>HOSHIARPUR</t>
  </si>
  <si>
    <t>144222</t>
  </si>
  <si>
    <t>17206000236</t>
  </si>
  <si>
    <t>ENG, PBI, ECONOMICS, HINDI ELEC, MATHS</t>
  </si>
  <si>
    <t>PU CHANDIGARH</t>
  </si>
  <si>
    <t>77597</t>
  </si>
  <si>
    <t>8410</t>
  </si>
  <si>
    <t>TEACHING OF MATHS &amp;AMP; ECONOMICS</t>
  </si>
  <si>
    <t>NAIB TEHSILDAR TALWARA</t>
  </si>
  <si>
    <t>25 Jul 2013</t>
  </si>
  <si>
    <t>M009-00043189</t>
  </si>
  <si>
    <t>BALVIR SINGH</t>
  </si>
  <si>
    <t>NARINDER KAUR</t>
  </si>
  <si>
    <t>21 Sep 1984</t>
  </si>
  <si>
    <t>8437404738</t>
  </si>
  <si>
    <t>paramjitkaur791@gmail.com</t>
  </si>
  <si>
    <t>P&amp;AMP;O RAJ GURU NAGAR</t>
  </si>
  <si>
    <t>141012</t>
  </si>
  <si>
    <t>PARAMJITKAUR771@GMAIL.COM</t>
  </si>
  <si>
    <t>P&amp;AMP;0 RAJGURU NAGAR</t>
  </si>
  <si>
    <t>PARAMJITKAUR791@GMAIL.COM</t>
  </si>
  <si>
    <t>2002.SG/A.2,181342</t>
  </si>
  <si>
    <t>ECO,GEO,HISTORY,ELECTIVE ENGLISH ADDTIONAL</t>
  </si>
  <si>
    <t>G.N.D.U</t>
  </si>
  <si>
    <t>07-DF-33,8261</t>
  </si>
  <si>
    <t>P.U</t>
  </si>
  <si>
    <t>07-DF-33</t>
  </si>
  <si>
    <t>TG.OF ECO,TG,OF ENGLISH</t>
  </si>
  <si>
    <t>ludhiana</t>
  </si>
  <si>
    <t>ramdasia</t>
  </si>
  <si>
    <t>04 Mar 1999</t>
  </si>
  <si>
    <t>M009-00007762</t>
  </si>
  <si>
    <t>VIKRAMJEET SINGH</t>
  </si>
  <si>
    <t>TEJINDER KAUR</t>
  </si>
  <si>
    <t>27 Nov 1988</t>
  </si>
  <si>
    <t>9855052200</t>
  </si>
  <si>
    <t>vik.21@rediffmail.com</t>
  </si>
  <si>
    <t>VILLAGE ALLUNA,P.O. BASANTPURA</t>
  </si>
  <si>
    <t>RAJPURA`</t>
  </si>
  <si>
    <t>140401</t>
  </si>
  <si>
    <t>VIK.21@REDIFFMAIL.COM</t>
  </si>
  <si>
    <t>88802</t>
  </si>
  <si>
    <t>ENG,PUN,ECO,PUN LIT,PHY.EDU</t>
  </si>
  <si>
    <t>26810</t>
  </si>
  <si>
    <t>7562</t>
  </si>
  <si>
    <t>PUNJABI, ECONOMICS</t>
  </si>
  <si>
    <t>RAJPURA</t>
  </si>
  <si>
    <t>15 Aug 2006</t>
  </si>
  <si>
    <t>M009-00012060</t>
  </si>
  <si>
    <t>RAJNI BALA</t>
  </si>
  <si>
    <t>JOGINDER PAL</t>
  </si>
  <si>
    <t>RAJ RANI</t>
  </si>
  <si>
    <t>21 Mar 1983</t>
  </si>
  <si>
    <t>9888627670</t>
  </si>
  <si>
    <t>balarajni21@gmail.com</t>
  </si>
  <si>
    <t>AKASH AVENUE,MOHALLA FAIZPURA,ALIWAL ROAD BATALA</t>
  </si>
  <si>
    <t>BATALA</t>
  </si>
  <si>
    <t>GURDASPUR</t>
  </si>
  <si>
    <t>143505</t>
  </si>
  <si>
    <t>09888627670</t>
  </si>
  <si>
    <t>BALARAJNI21@GMAIL.COM</t>
  </si>
  <si>
    <t>85481</t>
  </si>
  <si>
    <t>GENERAL PUNJABI,GENERAL ENGLISH,PUNJABI LITERATURE,ECONOMICS,HISTORY</t>
  </si>
  <si>
    <t>8103</t>
  </si>
  <si>
    <t>10688</t>
  </si>
  <si>
    <t>ECONOMICS, PUNJABI</t>
  </si>
  <si>
    <t>Gurdaspur</t>
  </si>
  <si>
    <t>batala</t>
  </si>
  <si>
    <t>tehsildar</t>
  </si>
  <si>
    <t>08 Dec 2010</t>
  </si>
  <si>
    <t>M009-00009533</t>
  </si>
  <si>
    <t>JASVIR KAUR</t>
  </si>
  <si>
    <t>MALKIAT SINGH</t>
  </si>
  <si>
    <t>GURJEET KAUR</t>
  </si>
  <si>
    <t>09 Mar 1987</t>
  </si>
  <si>
    <t>Married</t>
  </si>
  <si>
    <t>9781830111</t>
  </si>
  <si>
    <t>baljit-singh@in.com</t>
  </si>
  <si>
    <t>VPO SOWADDI KALAN (SIDE VIRK)</t>
  </si>
  <si>
    <t>JAGRAON</t>
  </si>
  <si>
    <t>142025</t>
  </si>
  <si>
    <t>9781830-111</t>
  </si>
  <si>
    <t>BALJIT-SINGH@IN.COM</t>
  </si>
  <si>
    <t>17004000346</t>
  </si>
  <si>
    <t>ENG,PBI,ECO,HIS,POL SCI</t>
  </si>
  <si>
    <t>P.U CHANDIGARH</t>
  </si>
  <si>
    <t>S.ST. PUNJABI</t>
  </si>
  <si>
    <t>jAGRAON</t>
  </si>
  <si>
    <t>sdm</t>
  </si>
  <si>
    <t>27 Nov 2001</t>
  </si>
  <si>
    <t>GOVT. PRIMARY SCHOOL, BHUNDRI</t>
  </si>
  <si>
    <t>GOVT</t>
  </si>
  <si>
    <t>M009-00002141</t>
  </si>
  <si>
    <t>SUKHVIR SINGH</t>
  </si>
  <si>
    <t>MANJIT SINGH</t>
  </si>
  <si>
    <t>BALWINDER KAUR</t>
  </si>
  <si>
    <t>01 Apr 1986</t>
  </si>
  <si>
    <t>Ortho</t>
  </si>
  <si>
    <t>9855568001</t>
  </si>
  <si>
    <t>SUKH.EDU.FGS@GMAIL.COM</t>
  </si>
  <si>
    <t>VILL. ISHERHAIL, P.O. BALAHRI KALAN</t>
  </si>
  <si>
    <t>FATEHGARH SAHIB</t>
  </si>
  <si>
    <t>140406</t>
  </si>
  <si>
    <t>01763238235</t>
  </si>
  <si>
    <t>92689</t>
  </si>
  <si>
    <t>PBI C, ENG C, ECONOMICS, PBI. LIT. COMP. APP.</t>
  </si>
  <si>
    <t>PBI.UNI. PATIALA</t>
  </si>
  <si>
    <t>TGOU/PG/213/ECO/2007D</t>
  </si>
  <si>
    <t>THE GLOBAL OPEN UNI. NAGALAND</t>
  </si>
  <si>
    <t>3290</t>
  </si>
  <si>
    <t>ECONOMICS/ PUNJABI</t>
  </si>
  <si>
    <t>fatehgarh sahib</t>
  </si>
  <si>
    <t>tehsildar fgs</t>
  </si>
  <si>
    <t>07 Feb 2001</t>
  </si>
  <si>
    <t>civil surgeon fgs</t>
  </si>
  <si>
    <t>07 Oct 1997</t>
  </si>
  <si>
    <t>M009-00017407</t>
  </si>
  <si>
    <t>AMRIK SINGH</t>
  </si>
  <si>
    <t>SURJIT KAUR</t>
  </si>
  <si>
    <t>13 Mar 1986</t>
  </si>
  <si>
    <t>9855092666</t>
  </si>
  <si>
    <t>jasvirkaur509@YAHOO.com</t>
  </si>
  <si>
    <t>PLOT NO. 33 , SHIV VIHAR COLONY,RAHON ROAD, BASTI JODHEWAL,LUDHIANA</t>
  </si>
  <si>
    <t>141007</t>
  </si>
  <si>
    <t>JASVIRKAUR509@YAHOO.COM</t>
  </si>
  <si>
    <t>03-GWL-24 / 31220</t>
  </si>
  <si>
    <t>FMG,MAB,DTL,IEC,ESB,OPR</t>
  </si>
  <si>
    <t>PANJAB UNIVERSITY,CHD</t>
  </si>
  <si>
    <t>03-GWL-24 / 427</t>
  </si>
  <si>
    <t>CTN,MCS,MBI,WEB,MST,ILN</t>
  </si>
  <si>
    <t>PANJAB UNIVERSITY ,CHD</t>
  </si>
  <si>
    <t>03-GWL-24 / 7040</t>
  </si>
  <si>
    <t>PSE,LND,TLP,SMG,COE,GAC,EED,COM,ECO,SEP,SEC,HSP,GAR,CCA</t>
  </si>
  <si>
    <t>M009-00014692</t>
  </si>
  <si>
    <t>UPKARJEET KAUR</t>
  </si>
  <si>
    <t>NACHHATAR SINGH</t>
  </si>
  <si>
    <t>PARAMJEET KAUR</t>
  </si>
  <si>
    <t>19 Jul 1983</t>
  </si>
  <si>
    <t>9876100361</t>
  </si>
  <si>
    <t>sdaljitsingh81@yahoo.com</t>
  </si>
  <si>
    <t>W/O DALJIT SINGH,VPO-POOHLI</t>
  </si>
  <si>
    <t>151102</t>
  </si>
  <si>
    <t>9876100361,9463786459</t>
  </si>
  <si>
    <t>SDALJITSINGH81@YAHOO.COM</t>
  </si>
  <si>
    <t>01-DGB-126/97224</t>
  </si>
  <si>
    <t>ECONOMICS,COMP.SCI.,PUNJABI ELECTIVE,ENGLISH,GEN.PUNJABI</t>
  </si>
  <si>
    <t>PU,CHD</t>
  </si>
  <si>
    <t>36653</t>
  </si>
  <si>
    <t>2435</t>
  </si>
  <si>
    <t>TEACHING OF ECONOMICS,TEACHING OF PUNJABI</t>
  </si>
  <si>
    <t>PANJABI UNI.,PATIALA</t>
  </si>
  <si>
    <t>M.Phil</t>
  </si>
  <si>
    <t>068662</t>
  </si>
  <si>
    <t>CDLU,SIRSA</t>
  </si>
  <si>
    <t>M009-00030489</t>
  </si>
  <si>
    <t>TANU RANI GARG</t>
  </si>
  <si>
    <t>ABHEY KUMAR</t>
  </si>
  <si>
    <t>USHA RANI</t>
  </si>
  <si>
    <t>07 Feb 1985</t>
  </si>
  <si>
    <t>9855957316  /9653039765</t>
  </si>
  <si>
    <t>tANU_GARG1985@YAHOO.IN</t>
  </si>
  <si>
    <t>CHANDIGARH DEPT. STORE 22 NO PHATAK OPP CITY CENTER BACHITTER NAGAR PATIALA</t>
  </si>
  <si>
    <t>147001</t>
  </si>
  <si>
    <t>9855957316    /   9653039765</t>
  </si>
  <si>
    <t>TANU_GARG1985@YAHOO.IN</t>
  </si>
  <si>
    <t>CHANDIGARH DEPT. STORE  1/18A BACHITTER NAGAR 22 NO PHATAK OPP CITY CENTER  PATIALA</t>
  </si>
  <si>
    <t>GRC(S)2001-228/99682</t>
  </si>
  <si>
    <t>ECONOMICS, POLITICAL SCI., SANSKRIT,  ADDITIONAL PUNJABI LIT.</t>
  </si>
  <si>
    <t>PUNJABI UNIVERSITY</t>
  </si>
  <si>
    <t>GRC(S)2001-228/34110</t>
  </si>
  <si>
    <t>GRC(S)2001-228/8036</t>
  </si>
  <si>
    <t>SOCIAL STUDIES AND PUNJABI</t>
  </si>
  <si>
    <t>08DE18659/174755</t>
  </si>
  <si>
    <t>KURUKSHETRA UNI.</t>
  </si>
  <si>
    <t>M009-00034735</t>
  </si>
  <si>
    <t>SHIKHA JINDAL</t>
  </si>
  <si>
    <t>DEPUTY RAM JINDAL</t>
  </si>
  <si>
    <t>PUSHPA JINDAL</t>
  </si>
  <si>
    <t>21 Mar 1990</t>
  </si>
  <si>
    <t>9803024205</t>
  </si>
  <si>
    <t>neeraj.jindal@bankofindia.co.in</t>
  </si>
  <si>
    <t>D/O DEPUTY RAM JINDAL, HOUSE NO.15725A,, STREET NO6, HAZURA KAPURA COLONY</t>
  </si>
  <si>
    <t>151001</t>
  </si>
  <si>
    <t>NEERAJ.JINDAL@BANKOFINDIA.CO.IN</t>
  </si>
  <si>
    <t>0118907</t>
  </si>
  <si>
    <t>ENGLISH,HINDI,POL.SCIENCE, ECONOMICS</t>
  </si>
  <si>
    <t>K.U.K. KURUKSHETRA</t>
  </si>
  <si>
    <t>28054</t>
  </si>
  <si>
    <t>6930</t>
  </si>
  <si>
    <t>ECONOMICS AND ENGLISH</t>
  </si>
  <si>
    <t>PANJAB UNIVERSITY CHANDIGARH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</si>
</sst>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;[Red]0.0000"/>
  </numFmts>
  <fonts count="37">
    <font>
      <sz val="11"/>
      <name val="Calibri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vertical="top" wrapText="1"/>
    </xf>
    <xf numFmtId="164" fontId="2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164" fontId="3" fillId="0" borderId="0" xfId="0" applyNumberFormat="1" applyFont="1" applyFill="1" applyAlignment="1">
      <alignment vertical="top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vertical="top" wrapText="1"/>
    </xf>
    <xf numFmtId="164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164" fontId="0" fillId="0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R6"/>
  <sheetViews>
    <sheetView zoomScale="90" zoomScaleNormal="90" zoomScalePageLayoutView="0" workbookViewId="0" topLeftCell="A1">
      <selection activeCell="B7" sqref="B7"/>
    </sheetView>
  </sheetViews>
  <sheetFormatPr defaultColWidth="9.140625" defaultRowHeight="20.25" customHeight="1"/>
  <cols>
    <col min="1" max="1" width="4.8515625" style="14" customWidth="1"/>
    <col min="2" max="2" width="19.00390625" style="11" customWidth="1"/>
    <col min="3" max="3" width="24.140625" style="11" customWidth="1"/>
    <col min="4" max="4" width="22.00390625" style="11" customWidth="1"/>
    <col min="5" max="5" width="20.140625" style="11" customWidth="1"/>
    <col min="6" max="6" width="15.00390625" style="11" customWidth="1"/>
    <col min="7" max="7" width="9.00390625" style="11" bestFit="1" customWidth="1"/>
    <col min="8" max="8" width="9.28125" style="11" customWidth="1"/>
    <col min="9" max="10" width="5.140625" style="11" customWidth="1"/>
    <col min="11" max="11" width="9.7109375" style="11" customWidth="1"/>
    <col min="12" max="14" width="16.421875" style="11" customWidth="1"/>
    <col min="15" max="16" width="4.140625" style="11" customWidth="1"/>
    <col min="17" max="17" width="14.7109375" style="11" customWidth="1"/>
    <col min="18" max="18" width="27.57421875" style="11" customWidth="1"/>
    <col min="19" max="19" width="68.140625" style="11" customWidth="1"/>
    <col min="20" max="20" width="9.28125" style="11" customWidth="1"/>
    <col min="21" max="21" width="23.00390625" style="11" customWidth="1"/>
    <col min="22" max="22" width="9.28125" style="11" customWidth="1"/>
    <col min="23" max="23" width="14.7109375" style="11" customWidth="1"/>
    <col min="24" max="24" width="34.140625" style="11" customWidth="1"/>
    <col min="25" max="25" width="68.140625" style="11" customWidth="1"/>
    <col min="26" max="26" width="9.28125" style="11" customWidth="1"/>
    <col min="27" max="27" width="23.00390625" style="11" customWidth="1"/>
    <col min="28" max="28" width="9.28125" style="11" customWidth="1"/>
    <col min="29" max="29" width="14.7109375" style="11" customWidth="1"/>
    <col min="30" max="30" width="34.140625" style="11" customWidth="1"/>
    <col min="31" max="31" width="13.140625" style="11" customWidth="1"/>
    <col min="32" max="32" width="5.140625" style="11" customWidth="1"/>
    <col min="33" max="33" width="7.8515625" style="11" customWidth="1"/>
    <col min="34" max="34" width="6.57421875" style="11" customWidth="1"/>
    <col min="35" max="35" width="123.57421875" style="11" customWidth="1"/>
    <col min="36" max="36" width="24.7109375" style="11" customWidth="1"/>
    <col min="37" max="38" width="6.57421875" style="11" customWidth="1"/>
    <col min="39" max="39" width="9.8515625" style="12" customWidth="1"/>
    <col min="40" max="41" width="12.00390625" style="11" customWidth="1"/>
    <col min="42" max="57" width="24.140625" style="11" customWidth="1"/>
    <col min="58" max="58" width="18.8515625" style="11" customWidth="1"/>
    <col min="59" max="59" width="5.140625" style="11" customWidth="1"/>
    <col min="60" max="61" width="6.57421875" style="11" customWidth="1"/>
    <col min="62" max="62" width="141.00390625" style="11" customWidth="1"/>
    <col min="63" max="63" width="24.7109375" style="11" customWidth="1"/>
    <col min="64" max="65" width="6.57421875" style="11" customWidth="1"/>
    <col min="66" max="66" width="9.8515625" style="12" customWidth="1"/>
    <col min="67" max="67" width="6.8515625" style="11" customWidth="1"/>
    <col min="68" max="68" width="5.140625" style="11" customWidth="1"/>
    <col min="69" max="69" width="7.8515625" style="11" customWidth="1"/>
    <col min="70" max="70" width="6.57421875" style="11" customWidth="1"/>
    <col min="71" max="71" width="255.7109375" style="11" customWidth="1"/>
    <col min="72" max="72" width="24.7109375" style="11" customWidth="1"/>
    <col min="73" max="73" width="5.140625" style="11" customWidth="1"/>
    <col min="74" max="74" width="6.57421875" style="11" customWidth="1"/>
    <col min="75" max="75" width="9.8515625" style="12" customWidth="1"/>
    <col min="76" max="76" width="20.57421875" style="11" customWidth="1"/>
    <col min="77" max="77" width="24.57421875" style="11" customWidth="1"/>
    <col min="78" max="78" width="14.421875" style="11" customWidth="1"/>
    <col min="79" max="79" width="19.421875" style="11" customWidth="1"/>
    <col min="80" max="80" width="16.00390625" style="11" customWidth="1"/>
    <col min="81" max="81" width="25.00390625" style="11" customWidth="1"/>
    <col min="82" max="82" width="22.421875" style="11" customWidth="1"/>
    <col min="83" max="84" width="19.00390625" style="11" customWidth="1"/>
    <col min="85" max="85" width="38.8515625" style="11" customWidth="1"/>
    <col min="86" max="86" width="42.8515625" style="11" customWidth="1"/>
    <col min="87" max="87" width="32.57421875" style="11" customWidth="1"/>
    <col min="88" max="88" width="37.57421875" style="11" customWidth="1"/>
    <col min="89" max="89" width="34.28125" style="11" customWidth="1"/>
    <col min="90" max="90" width="43.28125" style="11" customWidth="1"/>
    <col min="91" max="91" width="40.57421875" style="11" customWidth="1"/>
    <col min="92" max="93" width="37.140625" style="11" customWidth="1"/>
    <col min="94" max="94" width="36.28125" style="11" customWidth="1"/>
    <col min="95" max="95" width="40.28125" style="11" customWidth="1"/>
    <col min="96" max="96" width="30.140625" style="11" customWidth="1"/>
    <col min="97" max="97" width="35.140625" style="11" customWidth="1"/>
    <col min="98" max="98" width="31.7109375" style="11" customWidth="1"/>
    <col min="99" max="99" width="40.7109375" style="11" customWidth="1"/>
    <col min="100" max="100" width="38.140625" style="11" customWidth="1"/>
    <col min="101" max="102" width="34.7109375" style="11" customWidth="1"/>
    <col min="103" max="103" width="7.57421875" style="11" customWidth="1"/>
    <col min="104" max="104" width="5.140625" style="11" customWidth="1"/>
    <col min="105" max="106" width="6.57421875" style="11" customWidth="1"/>
    <col min="107" max="107" width="255.7109375" style="11" customWidth="1"/>
    <col min="108" max="108" width="24.7109375" style="11" customWidth="1"/>
    <col min="109" max="109" width="3.8515625" style="11" customWidth="1"/>
    <col min="110" max="110" width="5.140625" style="11" customWidth="1"/>
    <col min="111" max="111" width="9.8515625" style="12" customWidth="1"/>
    <col min="112" max="112" width="29.421875" style="11" customWidth="1"/>
    <col min="113" max="113" width="33.421875" style="11" customWidth="1"/>
    <col min="114" max="114" width="23.28125" style="11" customWidth="1"/>
    <col min="115" max="115" width="28.28125" style="11" customWidth="1"/>
    <col min="116" max="116" width="24.8515625" style="11" customWidth="1"/>
    <col min="117" max="117" width="34.00390625" style="11" customWidth="1"/>
    <col min="118" max="118" width="31.28125" style="11" customWidth="1"/>
    <col min="119" max="120" width="27.8515625" style="11" customWidth="1"/>
    <col min="121" max="121" width="20.140625" style="11" customWidth="1"/>
    <col min="122" max="122" width="17.28125" style="11" customWidth="1"/>
    <col min="123" max="123" width="19.00390625" style="11" customWidth="1"/>
    <col min="124" max="124" width="67.00390625" style="11" customWidth="1"/>
    <col min="125" max="125" width="24.57421875" style="11" customWidth="1"/>
    <col min="126" max="126" width="34.28125" style="11" customWidth="1"/>
    <col min="127" max="127" width="38.28125" style="11" customWidth="1"/>
    <col min="128" max="128" width="33.00390625" style="11" customWidth="1"/>
    <col min="129" max="129" width="36.00390625" style="11" customWidth="1"/>
    <col min="130" max="131" width="32.57421875" style="11" customWidth="1"/>
    <col min="132" max="132" width="26.7109375" style="11" customWidth="1"/>
    <col min="133" max="133" width="16.7109375" style="11" customWidth="1"/>
    <col min="134" max="134" width="17.8515625" style="11" customWidth="1"/>
    <col min="135" max="135" width="28.8515625" style="11" customWidth="1"/>
    <col min="136" max="136" width="13.57421875" style="11" customWidth="1"/>
    <col min="137" max="137" width="15.00390625" style="11" customWidth="1"/>
    <col min="138" max="138" width="27.140625" style="11" customWidth="1"/>
    <col min="139" max="139" width="5.8515625" style="11" customWidth="1"/>
    <col min="140" max="140" width="8.00390625" style="11" customWidth="1"/>
    <col min="141" max="141" width="13.57421875" style="11" customWidth="1"/>
    <col min="142" max="142" width="22.7109375" style="11" customWidth="1"/>
    <col min="143" max="143" width="17.00390625" style="11" customWidth="1"/>
    <col min="144" max="144" width="17.8515625" style="11" customWidth="1"/>
    <col min="145" max="145" width="18.00390625" style="11" customWidth="1"/>
    <col min="146" max="146" width="13.57421875" style="11" customWidth="1"/>
    <col min="147" max="147" width="17.28125" style="11" customWidth="1"/>
    <col min="148" max="148" width="17.00390625" style="11" customWidth="1"/>
    <col min="149" max="149" width="17.8515625" style="11" customWidth="1"/>
    <col min="150" max="150" width="18.57421875" style="11" customWidth="1"/>
    <col min="151" max="151" width="13.57421875" style="11" customWidth="1"/>
    <col min="152" max="152" width="14.7109375" style="11" customWidth="1"/>
    <col min="153" max="153" width="38.140625" style="11" customWidth="1"/>
    <col min="154" max="154" width="19.57421875" style="11" customWidth="1"/>
    <col min="155" max="155" width="12.8515625" style="11" customWidth="1"/>
    <col min="156" max="156" width="35.57421875" style="11" customWidth="1"/>
    <col min="157" max="157" width="13.57421875" style="11" customWidth="1"/>
    <col min="158" max="158" width="14.57421875" style="11" customWidth="1"/>
    <col min="159" max="159" width="16.57421875" style="11" customWidth="1"/>
    <col min="160" max="160" width="34.140625" style="11" customWidth="1"/>
    <col min="161" max="161" width="7.57421875" style="11" customWidth="1"/>
    <col min="162" max="162" width="8.57421875" style="11" customWidth="1"/>
    <col min="163" max="163" width="7.57421875" style="11" customWidth="1"/>
    <col min="164" max="166" width="9.8515625" style="16" customWidth="1"/>
    <col min="167" max="168" width="8.57421875" style="16" customWidth="1"/>
    <col min="169" max="169" width="11.421875" style="16" customWidth="1"/>
    <col min="170" max="170" width="9.8515625" style="18" customWidth="1"/>
    <col min="171" max="171" width="11.28125" style="12" customWidth="1"/>
    <col min="172" max="172" width="29.00390625" style="11" customWidth="1"/>
    <col min="173" max="173" width="9.8515625" style="20" customWidth="1"/>
    <col min="174" max="174" width="2.7109375" style="11" customWidth="1"/>
    <col min="175" max="16384" width="9.140625" style="11" customWidth="1"/>
  </cols>
  <sheetData>
    <row r="1" spans="1:174" s="9" customFormat="1" ht="39" customHeight="1">
      <c r="A1" s="13" t="s">
        <v>143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17</v>
      </c>
      <c r="Z1" s="9" t="s">
        <v>18</v>
      </c>
      <c r="AA1" s="9" t="s">
        <v>19</v>
      </c>
      <c r="AB1" s="9" t="s">
        <v>20</v>
      </c>
      <c r="AC1" s="9" t="s">
        <v>21</v>
      </c>
      <c r="AD1" s="9" t="s">
        <v>22</v>
      </c>
      <c r="AE1" s="9" t="s">
        <v>23</v>
      </c>
      <c r="AF1" s="9" t="s">
        <v>24</v>
      </c>
      <c r="AG1" s="9" t="s">
        <v>25</v>
      </c>
      <c r="AH1" s="9" t="s">
        <v>26</v>
      </c>
      <c r="AI1" s="9" t="s">
        <v>27</v>
      </c>
      <c r="AJ1" s="9" t="s">
        <v>28</v>
      </c>
      <c r="AK1" s="9" t="s">
        <v>29</v>
      </c>
      <c r="AL1" s="9" t="s">
        <v>30</v>
      </c>
      <c r="AM1" s="10" t="s">
        <v>31</v>
      </c>
      <c r="AN1" s="9" t="s">
        <v>32</v>
      </c>
      <c r="AO1" s="9" t="s">
        <v>33</v>
      </c>
      <c r="AP1" s="9" t="s">
        <v>34</v>
      </c>
      <c r="AQ1" s="9" t="s">
        <v>35</v>
      </c>
      <c r="AR1" s="9" t="s">
        <v>36</v>
      </c>
      <c r="AS1" s="9" t="s">
        <v>37</v>
      </c>
      <c r="AT1" s="9" t="s">
        <v>38</v>
      </c>
      <c r="AU1" s="9" t="s">
        <v>39</v>
      </c>
      <c r="AV1" s="9" t="s">
        <v>40</v>
      </c>
      <c r="AW1" s="9" t="s">
        <v>41</v>
      </c>
      <c r="AX1" s="9" t="s">
        <v>42</v>
      </c>
      <c r="AY1" s="9" t="s">
        <v>43</v>
      </c>
      <c r="AZ1" s="9" t="s">
        <v>44</v>
      </c>
      <c r="BA1" s="9" t="s">
        <v>45</v>
      </c>
      <c r="BB1" s="9" t="s">
        <v>46</v>
      </c>
      <c r="BC1" s="9" t="s">
        <v>47</v>
      </c>
      <c r="BD1" s="9" t="s">
        <v>48</v>
      </c>
      <c r="BE1" s="9" t="s">
        <v>49</v>
      </c>
      <c r="BF1" s="9" t="s">
        <v>50</v>
      </c>
      <c r="BG1" s="9" t="s">
        <v>51</v>
      </c>
      <c r="BH1" s="9" t="s">
        <v>52</v>
      </c>
      <c r="BI1" s="9" t="s">
        <v>53</v>
      </c>
      <c r="BJ1" s="9" t="s">
        <v>54</v>
      </c>
      <c r="BK1" s="9" t="s">
        <v>55</v>
      </c>
      <c r="BL1" s="9" t="s">
        <v>56</v>
      </c>
      <c r="BM1" s="9" t="s">
        <v>57</v>
      </c>
      <c r="BN1" s="10" t="s">
        <v>58</v>
      </c>
      <c r="BO1" s="9" t="s">
        <v>59</v>
      </c>
      <c r="BP1" s="9" t="s">
        <v>60</v>
      </c>
      <c r="BQ1" s="9" t="s">
        <v>61</v>
      </c>
      <c r="BR1" s="9" t="s">
        <v>62</v>
      </c>
      <c r="BS1" s="9" t="s">
        <v>63</v>
      </c>
      <c r="BT1" s="9" t="s">
        <v>64</v>
      </c>
      <c r="BU1" s="9" t="s">
        <v>65</v>
      </c>
      <c r="BV1" s="9" t="s">
        <v>66</v>
      </c>
      <c r="BW1" s="10" t="s">
        <v>67</v>
      </c>
      <c r="BX1" s="9" t="s">
        <v>68</v>
      </c>
      <c r="BY1" s="9" t="s">
        <v>69</v>
      </c>
      <c r="BZ1" s="9" t="s">
        <v>70</v>
      </c>
      <c r="CA1" s="9" t="s">
        <v>71</v>
      </c>
      <c r="CB1" s="9" t="s">
        <v>72</v>
      </c>
      <c r="CC1" s="9" t="s">
        <v>73</v>
      </c>
      <c r="CD1" s="9" t="s">
        <v>74</v>
      </c>
      <c r="CE1" s="9" t="s">
        <v>75</v>
      </c>
      <c r="CF1" s="9" t="s">
        <v>76</v>
      </c>
      <c r="CG1" s="9" t="s">
        <v>77</v>
      </c>
      <c r="CH1" s="9" t="s">
        <v>78</v>
      </c>
      <c r="CI1" s="9" t="s">
        <v>79</v>
      </c>
      <c r="CJ1" s="9" t="s">
        <v>80</v>
      </c>
      <c r="CK1" s="9" t="s">
        <v>81</v>
      </c>
      <c r="CL1" s="9" t="s">
        <v>82</v>
      </c>
      <c r="CM1" s="9" t="s">
        <v>83</v>
      </c>
      <c r="CN1" s="9" t="s">
        <v>84</v>
      </c>
      <c r="CO1" s="9" t="s">
        <v>85</v>
      </c>
      <c r="CP1" s="9" t="s">
        <v>86</v>
      </c>
      <c r="CQ1" s="9" t="s">
        <v>87</v>
      </c>
      <c r="CR1" s="9" t="s">
        <v>88</v>
      </c>
      <c r="CS1" s="9" t="s">
        <v>89</v>
      </c>
      <c r="CT1" s="9" t="s">
        <v>90</v>
      </c>
      <c r="CU1" s="9" t="s">
        <v>91</v>
      </c>
      <c r="CV1" s="9" t="s">
        <v>92</v>
      </c>
      <c r="CW1" s="9" t="s">
        <v>93</v>
      </c>
      <c r="CX1" s="9" t="s">
        <v>94</v>
      </c>
      <c r="CY1" s="9" t="s">
        <v>95</v>
      </c>
      <c r="CZ1" s="9" t="s">
        <v>96</v>
      </c>
      <c r="DA1" s="9" t="s">
        <v>97</v>
      </c>
      <c r="DB1" s="9" t="s">
        <v>98</v>
      </c>
      <c r="DC1" s="9" t="s">
        <v>99</v>
      </c>
      <c r="DD1" s="9" t="s">
        <v>100</v>
      </c>
      <c r="DE1" s="9" t="s">
        <v>101</v>
      </c>
      <c r="DF1" s="9" t="s">
        <v>102</v>
      </c>
      <c r="DG1" s="10" t="s">
        <v>103</v>
      </c>
      <c r="DH1" s="9" t="s">
        <v>104</v>
      </c>
      <c r="DI1" s="9" t="s">
        <v>105</v>
      </c>
      <c r="DJ1" s="9" t="s">
        <v>106</v>
      </c>
      <c r="DK1" s="9" t="s">
        <v>107</v>
      </c>
      <c r="DL1" s="9" t="s">
        <v>108</v>
      </c>
      <c r="DM1" s="9" t="s">
        <v>109</v>
      </c>
      <c r="DN1" s="9" t="s">
        <v>110</v>
      </c>
      <c r="DO1" s="9" t="s">
        <v>111</v>
      </c>
      <c r="DP1" s="9" t="s">
        <v>112</v>
      </c>
      <c r="DQ1" s="9" t="s">
        <v>113</v>
      </c>
      <c r="DR1" s="9" t="s">
        <v>114</v>
      </c>
      <c r="DS1" s="9" t="s">
        <v>115</v>
      </c>
      <c r="DT1" s="9" t="s">
        <v>116</v>
      </c>
      <c r="DU1" s="9" t="s">
        <v>117</v>
      </c>
      <c r="DV1" s="9" t="s">
        <v>118</v>
      </c>
      <c r="DW1" s="9" t="s">
        <v>119</v>
      </c>
      <c r="DX1" s="9" t="s">
        <v>120</v>
      </c>
      <c r="DY1" s="9" t="s">
        <v>121</v>
      </c>
      <c r="DZ1" s="9" t="s">
        <v>122</v>
      </c>
      <c r="EA1" s="9" t="s">
        <v>123</v>
      </c>
      <c r="EB1" s="9" t="s">
        <v>9</v>
      </c>
      <c r="EC1" s="9" t="s">
        <v>124</v>
      </c>
      <c r="ED1" s="9" t="s">
        <v>125</v>
      </c>
      <c r="EE1" s="9" t="s">
        <v>126</v>
      </c>
      <c r="EF1" s="9" t="s">
        <v>127</v>
      </c>
      <c r="EG1" s="9" t="s">
        <v>128</v>
      </c>
      <c r="EH1" s="9" t="s">
        <v>129</v>
      </c>
      <c r="EI1" s="9" t="s">
        <v>130</v>
      </c>
      <c r="EJ1" s="9" t="s">
        <v>131</v>
      </c>
      <c r="EK1" s="9" t="s">
        <v>127</v>
      </c>
      <c r="EL1" s="9" t="s">
        <v>132</v>
      </c>
      <c r="EM1" s="9" t="s">
        <v>133</v>
      </c>
      <c r="EN1" s="9" t="s">
        <v>125</v>
      </c>
      <c r="EO1" s="9" t="s">
        <v>126</v>
      </c>
      <c r="EP1" s="9" t="s">
        <v>127</v>
      </c>
      <c r="EQ1" s="9" t="s">
        <v>12</v>
      </c>
      <c r="ER1" s="9" t="s">
        <v>133</v>
      </c>
      <c r="ES1" s="9" t="s">
        <v>125</v>
      </c>
      <c r="ET1" s="9" t="s">
        <v>126</v>
      </c>
      <c r="EU1" s="9" t="s">
        <v>127</v>
      </c>
      <c r="EV1" s="9" t="s">
        <v>13</v>
      </c>
      <c r="EW1" s="9" t="s">
        <v>134</v>
      </c>
      <c r="EX1" s="9" t="s">
        <v>135</v>
      </c>
      <c r="EY1" s="9" t="s">
        <v>136</v>
      </c>
      <c r="EZ1" s="9" t="s">
        <v>126</v>
      </c>
      <c r="FA1" s="9" t="s">
        <v>127</v>
      </c>
      <c r="FB1" s="9" t="s">
        <v>14</v>
      </c>
      <c r="FC1" s="9" t="s">
        <v>137</v>
      </c>
      <c r="FD1" s="9" t="s">
        <v>138</v>
      </c>
      <c r="FE1" s="9" t="s">
        <v>139</v>
      </c>
      <c r="FF1" s="9" t="s">
        <v>140</v>
      </c>
      <c r="FG1" s="9" t="s">
        <v>141</v>
      </c>
      <c r="FH1" s="15" t="s">
        <v>144</v>
      </c>
      <c r="FI1" s="15" t="s">
        <v>145</v>
      </c>
      <c r="FJ1" s="15" t="s">
        <v>146</v>
      </c>
      <c r="FK1" s="15" t="s">
        <v>147</v>
      </c>
      <c r="FL1" s="15" t="s">
        <v>148</v>
      </c>
      <c r="FM1" s="15" t="s">
        <v>142</v>
      </c>
      <c r="FN1" s="17" t="s">
        <v>151</v>
      </c>
      <c r="FO1" s="10" t="s">
        <v>153</v>
      </c>
      <c r="FP1" s="9" t="s">
        <v>149</v>
      </c>
      <c r="FQ1" s="19" t="s">
        <v>150</v>
      </c>
      <c r="FR1" s="9" t="s">
        <v>152</v>
      </c>
    </row>
    <row r="3" spans="1:169" ht="15">
      <c r="A3">
        <v>1</v>
      </c>
      <c r="B3" t="s">
        <v>298</v>
      </c>
      <c r="C3" t="s">
        <v>253</v>
      </c>
      <c r="D3" t="s">
        <v>299</v>
      </c>
      <c r="E3" t="s">
        <v>300</v>
      </c>
      <c r="F3" t="s">
        <v>301</v>
      </c>
      <c r="G3" t="s">
        <v>155</v>
      </c>
      <c r="H3" t="s">
        <v>156</v>
      </c>
      <c r="I3" t="s">
        <v>157</v>
      </c>
      <c r="J3" t="s">
        <v>157</v>
      </c>
      <c r="K3" t="s">
        <v>158</v>
      </c>
      <c r="L3" t="s">
        <v>159</v>
      </c>
      <c r="M3" t="s">
        <v>159</v>
      </c>
      <c r="N3" t="s">
        <v>159</v>
      </c>
      <c r="O3" t="s">
        <v>160</v>
      </c>
      <c r="P3" t="s">
        <v>160</v>
      </c>
      <c r="Q3" t="s">
        <v>302</v>
      </c>
      <c r="R3" t="s">
        <v>303</v>
      </c>
      <c r="S3" t="s">
        <v>304</v>
      </c>
      <c r="T3" t="s">
        <v>171</v>
      </c>
      <c r="U3" t="s">
        <v>171</v>
      </c>
      <c r="V3" t="s">
        <v>305</v>
      </c>
      <c r="W3" t="s">
        <v>302</v>
      </c>
      <c r="X3" t="s">
        <v>306</v>
      </c>
      <c r="Y3" t="s">
        <v>304</v>
      </c>
      <c r="Z3" t="s">
        <v>171</v>
      </c>
      <c r="AA3" t="s">
        <v>171</v>
      </c>
      <c r="AB3" t="s">
        <v>305</v>
      </c>
      <c r="AC3" t="s">
        <v>302</v>
      </c>
      <c r="AD3" t="s">
        <v>306</v>
      </c>
      <c r="AE3" t="s">
        <v>162</v>
      </c>
      <c r="AF3" t="s">
        <v>157</v>
      </c>
      <c r="AG3" t="s">
        <v>307</v>
      </c>
      <c r="AH3">
        <v>2006</v>
      </c>
      <c r="AI3" t="s">
        <v>308</v>
      </c>
      <c r="AJ3" t="s">
        <v>309</v>
      </c>
      <c r="AK3">
        <v>1153</v>
      </c>
      <c r="AL3">
        <v>1800</v>
      </c>
      <c r="AM3">
        <v>64.06</v>
      </c>
      <c r="BF3" t="s">
        <v>164</v>
      </c>
      <c r="BG3" t="s">
        <v>157</v>
      </c>
      <c r="BH3" t="s">
        <v>310</v>
      </c>
      <c r="BI3">
        <v>2008</v>
      </c>
      <c r="BJ3" t="s">
        <v>311</v>
      </c>
      <c r="BK3" t="s">
        <v>312</v>
      </c>
      <c r="BL3">
        <v>1610</v>
      </c>
      <c r="BM3">
        <v>2400</v>
      </c>
      <c r="BN3">
        <v>67.08</v>
      </c>
      <c r="BO3" t="s">
        <v>165</v>
      </c>
      <c r="BP3" t="s">
        <v>157</v>
      </c>
      <c r="BQ3" t="s">
        <v>313</v>
      </c>
      <c r="BR3">
        <v>2010</v>
      </c>
      <c r="BS3" t="s">
        <v>314</v>
      </c>
      <c r="BT3" t="s">
        <v>312</v>
      </c>
      <c r="BU3">
        <v>877</v>
      </c>
      <c r="BV3">
        <v>1100</v>
      </c>
      <c r="BW3">
        <v>79.73</v>
      </c>
      <c r="FH3" s="21">
        <f>_xlfn.IFERROR(ROUND((AK3/AL3*20),4),0)</f>
        <v>12.8111</v>
      </c>
      <c r="FI3" s="21">
        <f>_xlfn.IFERROR(ROUND((BL3/BM3*50),4),0)</f>
        <v>33.5417</v>
      </c>
      <c r="FJ3" s="21">
        <f>_xlfn.IFERROR(ROUND((BU3/BV3*20),4),0)</f>
        <v>15.9455</v>
      </c>
      <c r="FK3" s="21">
        <f>_xlfn.IFERROR(ROUND((DE3/DF3*5),4),0)</f>
        <v>0</v>
      </c>
      <c r="FL3" s="21"/>
      <c r="FM3" s="21">
        <f>SUM(FH3:FL3)</f>
        <v>62.2983</v>
      </c>
    </row>
    <row r="4" spans="1:169" ht="15">
      <c r="A4">
        <v>2</v>
      </c>
      <c r="B4" t="s">
        <v>315</v>
      </c>
      <c r="C4" t="s">
        <v>316</v>
      </c>
      <c r="D4" t="s">
        <v>317</v>
      </c>
      <c r="E4" t="s">
        <v>318</v>
      </c>
      <c r="F4" t="s">
        <v>319</v>
      </c>
      <c r="G4" t="s">
        <v>155</v>
      </c>
      <c r="H4" t="s">
        <v>257</v>
      </c>
      <c r="I4" t="s">
        <v>157</v>
      </c>
      <c r="J4" t="s">
        <v>157</v>
      </c>
      <c r="K4" t="s">
        <v>158</v>
      </c>
      <c r="L4" t="s">
        <v>159</v>
      </c>
      <c r="M4" t="s">
        <v>159</v>
      </c>
      <c r="N4" t="s">
        <v>159</v>
      </c>
      <c r="O4" t="s">
        <v>160</v>
      </c>
      <c r="P4" t="s">
        <v>160</v>
      </c>
      <c r="Q4" t="s">
        <v>320</v>
      </c>
      <c r="R4" t="s">
        <v>321</v>
      </c>
      <c r="S4" t="s">
        <v>322</v>
      </c>
      <c r="T4" t="s">
        <v>161</v>
      </c>
      <c r="U4" t="s">
        <v>161</v>
      </c>
      <c r="V4" t="s">
        <v>323</v>
      </c>
      <c r="W4" t="s">
        <v>324</v>
      </c>
      <c r="X4" t="s">
        <v>325</v>
      </c>
      <c r="Y4" t="s">
        <v>322</v>
      </c>
      <c r="Z4" t="s">
        <v>161</v>
      </c>
      <c r="AA4" t="s">
        <v>161</v>
      </c>
      <c r="AB4" t="s">
        <v>323</v>
      </c>
      <c r="AC4" t="s">
        <v>324</v>
      </c>
      <c r="AD4" t="s">
        <v>325</v>
      </c>
      <c r="AE4" t="s">
        <v>162</v>
      </c>
      <c r="AF4" t="s">
        <v>157</v>
      </c>
      <c r="AG4" t="s">
        <v>326</v>
      </c>
      <c r="AH4">
        <v>2004</v>
      </c>
      <c r="AI4" t="s">
        <v>327</v>
      </c>
      <c r="AJ4" t="s">
        <v>328</v>
      </c>
      <c r="AK4">
        <v>1446</v>
      </c>
      <c r="AL4">
        <v>2400</v>
      </c>
      <c r="AM4">
        <v>60.25</v>
      </c>
      <c r="BF4" t="s">
        <v>164</v>
      </c>
      <c r="BG4" t="s">
        <v>157</v>
      </c>
      <c r="BH4" t="s">
        <v>329</v>
      </c>
      <c r="BI4">
        <v>2006</v>
      </c>
      <c r="BJ4" t="s">
        <v>167</v>
      </c>
      <c r="BK4" t="s">
        <v>328</v>
      </c>
      <c r="BL4">
        <v>502</v>
      </c>
      <c r="BM4">
        <v>800</v>
      </c>
      <c r="BN4">
        <v>62.75</v>
      </c>
      <c r="BO4" t="s">
        <v>165</v>
      </c>
      <c r="BP4" t="s">
        <v>157</v>
      </c>
      <c r="BQ4" t="s">
        <v>330</v>
      </c>
      <c r="BR4">
        <v>2010</v>
      </c>
      <c r="BS4" t="s">
        <v>331</v>
      </c>
      <c r="BT4" t="s">
        <v>332</v>
      </c>
      <c r="BU4">
        <v>949</v>
      </c>
      <c r="BV4">
        <v>1200</v>
      </c>
      <c r="BW4">
        <v>79.08</v>
      </c>
      <c r="CY4" t="s">
        <v>333</v>
      </c>
      <c r="CZ4" t="s">
        <v>157</v>
      </c>
      <c r="DA4" t="s">
        <v>334</v>
      </c>
      <c r="DB4">
        <v>2009</v>
      </c>
      <c r="DC4" t="s">
        <v>167</v>
      </c>
      <c r="DD4" t="s">
        <v>335</v>
      </c>
      <c r="DE4">
        <v>244</v>
      </c>
      <c r="DF4">
        <v>400</v>
      </c>
      <c r="DG4">
        <v>61</v>
      </c>
      <c r="FH4" s="21">
        <f>_xlfn.IFERROR(ROUND((AK4/AL4*20),4),0)</f>
        <v>12.05</v>
      </c>
      <c r="FI4" s="21">
        <f>_xlfn.IFERROR(ROUND((BL4/BM4*50),4),0)</f>
        <v>31.375</v>
      </c>
      <c r="FJ4" s="21">
        <f>_xlfn.IFERROR(ROUND((BU4/BV4*20),4),0)</f>
        <v>15.8167</v>
      </c>
      <c r="FK4" s="21">
        <f>_xlfn.IFERROR(ROUND((DE4/DF4*5),4),0)</f>
        <v>3.05</v>
      </c>
      <c r="FL4" s="21"/>
      <c r="FM4" s="21">
        <f>SUM(FH4:FL4)</f>
        <v>62.29169999999999</v>
      </c>
    </row>
    <row r="5" spans="1:169" ht="15">
      <c r="A5">
        <v>3</v>
      </c>
      <c r="B5" t="s">
        <v>336</v>
      </c>
      <c r="C5" t="s">
        <v>337</v>
      </c>
      <c r="D5" t="s">
        <v>338</v>
      </c>
      <c r="E5" t="s">
        <v>339</v>
      </c>
      <c r="F5" t="s">
        <v>340</v>
      </c>
      <c r="G5" t="s">
        <v>155</v>
      </c>
      <c r="H5" t="s">
        <v>257</v>
      </c>
      <c r="I5" t="s">
        <v>157</v>
      </c>
      <c r="J5" t="s">
        <v>157</v>
      </c>
      <c r="K5" t="s">
        <v>158</v>
      </c>
      <c r="L5" t="s">
        <v>159</v>
      </c>
      <c r="M5" t="s">
        <v>159</v>
      </c>
      <c r="N5" t="s">
        <v>159</v>
      </c>
      <c r="O5" t="s">
        <v>160</v>
      </c>
      <c r="P5" t="s">
        <v>160</v>
      </c>
      <c r="Q5" t="s">
        <v>341</v>
      </c>
      <c r="R5" t="s">
        <v>342</v>
      </c>
      <c r="S5" t="s">
        <v>343</v>
      </c>
      <c r="T5" t="s">
        <v>166</v>
      </c>
      <c r="U5" t="s">
        <v>166</v>
      </c>
      <c r="V5" t="s">
        <v>344</v>
      </c>
      <c r="W5" t="s">
        <v>345</v>
      </c>
      <c r="X5" t="s">
        <v>346</v>
      </c>
      <c r="Y5" t="s">
        <v>347</v>
      </c>
      <c r="Z5" t="s">
        <v>166</v>
      </c>
      <c r="AA5" t="s">
        <v>166</v>
      </c>
      <c r="AB5" t="s">
        <v>344</v>
      </c>
      <c r="AC5" t="s">
        <v>345</v>
      </c>
      <c r="AD5" t="s">
        <v>346</v>
      </c>
      <c r="AE5" t="s">
        <v>162</v>
      </c>
      <c r="AF5" t="s">
        <v>157</v>
      </c>
      <c r="AG5" t="s">
        <v>348</v>
      </c>
      <c r="AH5">
        <v>2004</v>
      </c>
      <c r="AI5" t="s">
        <v>349</v>
      </c>
      <c r="AJ5" t="s">
        <v>350</v>
      </c>
      <c r="AK5">
        <v>1400</v>
      </c>
      <c r="AL5">
        <v>2400</v>
      </c>
      <c r="AM5">
        <v>58.33</v>
      </c>
      <c r="BF5" t="s">
        <v>164</v>
      </c>
      <c r="BG5" t="s">
        <v>157</v>
      </c>
      <c r="BH5" t="s">
        <v>351</v>
      </c>
      <c r="BI5">
        <v>2007</v>
      </c>
      <c r="BJ5" t="s">
        <v>167</v>
      </c>
      <c r="BK5" t="s">
        <v>350</v>
      </c>
      <c r="BL5">
        <v>518</v>
      </c>
      <c r="BM5">
        <v>800</v>
      </c>
      <c r="BN5">
        <v>64.75</v>
      </c>
      <c r="BO5" t="s">
        <v>165</v>
      </c>
      <c r="BP5" t="s">
        <v>157</v>
      </c>
      <c r="BQ5" t="s">
        <v>352</v>
      </c>
      <c r="BR5">
        <v>2006</v>
      </c>
      <c r="BS5" t="s">
        <v>353</v>
      </c>
      <c r="BT5" t="s">
        <v>350</v>
      </c>
      <c r="BU5">
        <v>934</v>
      </c>
      <c r="BV5">
        <v>1200</v>
      </c>
      <c r="BW5">
        <v>77.83</v>
      </c>
      <c r="CY5" t="s">
        <v>333</v>
      </c>
      <c r="CZ5" t="s">
        <v>157</v>
      </c>
      <c r="DA5" t="s">
        <v>354</v>
      </c>
      <c r="DB5">
        <v>2009</v>
      </c>
      <c r="DC5" t="s">
        <v>167</v>
      </c>
      <c r="DD5" t="s">
        <v>355</v>
      </c>
      <c r="DE5">
        <v>160</v>
      </c>
      <c r="DF5">
        <v>300</v>
      </c>
      <c r="DG5">
        <v>53.33</v>
      </c>
      <c r="FH5" s="21">
        <f>_xlfn.IFERROR(ROUND((AK5/AL5*20),4),0)</f>
        <v>11.6667</v>
      </c>
      <c r="FI5" s="21">
        <f>_xlfn.IFERROR(ROUND((BL5/BM5*50),4),0)</f>
        <v>32.375</v>
      </c>
      <c r="FJ5" s="21">
        <f>_xlfn.IFERROR(ROUND((BU5/BV5*20),4),0)</f>
        <v>15.5667</v>
      </c>
      <c r="FK5" s="21">
        <f>_xlfn.IFERROR(ROUND((DE5/DF5*5),4),0)</f>
        <v>2.6667</v>
      </c>
      <c r="FL5" s="21"/>
      <c r="FM5" s="21">
        <f>SUM(FH5:FL5)</f>
        <v>62.2751</v>
      </c>
    </row>
    <row r="6" spans="1:169" ht="15">
      <c r="A6">
        <v>4</v>
      </c>
      <c r="B6" t="s">
        <v>356</v>
      </c>
      <c r="C6" t="s">
        <v>357</v>
      </c>
      <c r="D6" t="s">
        <v>358</v>
      </c>
      <c r="E6" t="s">
        <v>359</v>
      </c>
      <c r="F6" t="s">
        <v>360</v>
      </c>
      <c r="G6" t="s">
        <v>155</v>
      </c>
      <c r="H6" t="s">
        <v>156</v>
      </c>
      <c r="I6" t="s">
        <v>157</v>
      </c>
      <c r="J6" t="s">
        <v>157</v>
      </c>
      <c r="K6" t="s">
        <v>158</v>
      </c>
      <c r="L6" t="s">
        <v>159</v>
      </c>
      <c r="M6" t="s">
        <v>159</v>
      </c>
      <c r="N6" t="s">
        <v>159</v>
      </c>
      <c r="O6" t="s">
        <v>160</v>
      </c>
      <c r="P6" t="s">
        <v>160</v>
      </c>
      <c r="Q6" t="s">
        <v>361</v>
      </c>
      <c r="R6" t="s">
        <v>362</v>
      </c>
      <c r="S6" t="s">
        <v>363</v>
      </c>
      <c r="T6" t="s">
        <v>161</v>
      </c>
      <c r="U6" t="s">
        <v>161</v>
      </c>
      <c r="V6" t="s">
        <v>364</v>
      </c>
      <c r="W6" t="s">
        <v>361</v>
      </c>
      <c r="X6" t="s">
        <v>365</v>
      </c>
      <c r="Y6" t="s">
        <v>363</v>
      </c>
      <c r="Z6" t="s">
        <v>161</v>
      </c>
      <c r="AA6" t="s">
        <v>161</v>
      </c>
      <c r="AB6" t="s">
        <v>364</v>
      </c>
      <c r="AC6" t="s">
        <v>361</v>
      </c>
      <c r="AD6" t="s">
        <v>365</v>
      </c>
      <c r="AE6" t="s">
        <v>162</v>
      </c>
      <c r="AF6" t="s">
        <v>157</v>
      </c>
      <c r="AG6" t="s">
        <v>366</v>
      </c>
      <c r="AH6">
        <v>2010</v>
      </c>
      <c r="AI6" t="s">
        <v>367</v>
      </c>
      <c r="AJ6" t="s">
        <v>368</v>
      </c>
      <c r="AK6">
        <v>822</v>
      </c>
      <c r="AL6">
        <v>1200</v>
      </c>
      <c r="AM6">
        <v>68.5</v>
      </c>
      <c r="BF6" t="s">
        <v>164</v>
      </c>
      <c r="BG6" t="s">
        <v>157</v>
      </c>
      <c r="BH6" t="s">
        <v>369</v>
      </c>
      <c r="BI6">
        <v>2013</v>
      </c>
      <c r="BJ6" t="s">
        <v>167</v>
      </c>
      <c r="BK6" t="s">
        <v>163</v>
      </c>
      <c r="BL6">
        <v>1062</v>
      </c>
      <c r="BM6">
        <v>1600</v>
      </c>
      <c r="BN6">
        <v>66.38</v>
      </c>
      <c r="BO6" t="s">
        <v>165</v>
      </c>
      <c r="BP6" t="s">
        <v>157</v>
      </c>
      <c r="BQ6" t="s">
        <v>370</v>
      </c>
      <c r="BR6">
        <v>2011</v>
      </c>
      <c r="BS6" t="s">
        <v>371</v>
      </c>
      <c r="BT6" t="s">
        <v>372</v>
      </c>
      <c r="BU6">
        <v>842</v>
      </c>
      <c r="BV6">
        <v>1100</v>
      </c>
      <c r="BW6">
        <v>76.55</v>
      </c>
      <c r="FH6" s="21">
        <f>_xlfn.IFERROR(ROUND((AK6/AL6*20),4),0)</f>
        <v>13.7</v>
      </c>
      <c r="FI6" s="21">
        <f>_xlfn.IFERROR(ROUND((BL6/BM6*50),4),0)</f>
        <v>33.1875</v>
      </c>
      <c r="FJ6" s="21">
        <f>_xlfn.IFERROR(ROUND((BU6/BV6*20),4),0)</f>
        <v>15.3091</v>
      </c>
      <c r="FK6" s="21">
        <f>_xlfn.IFERROR(ROUND((DE6/DF6*5),4),0)</f>
        <v>0</v>
      </c>
      <c r="FL6" s="21"/>
      <c r="FM6" s="21">
        <f>SUM(FH6:FL6)</f>
        <v>62.196600000000004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R8"/>
  <sheetViews>
    <sheetView tabSelected="1" zoomScale="90" zoomScaleNormal="90" zoomScalePageLayoutView="0" workbookViewId="0" topLeftCell="A1">
      <selection activeCell="A3" sqref="A3:A8"/>
    </sheetView>
  </sheetViews>
  <sheetFormatPr defaultColWidth="9.140625" defaultRowHeight="26.25" customHeight="1"/>
  <cols>
    <col min="1" max="1" width="5.00390625" style="5" customWidth="1"/>
    <col min="2" max="2" width="18.00390625" style="6" customWidth="1"/>
    <col min="3" max="3" width="19.00390625" style="6" customWidth="1"/>
    <col min="4" max="4" width="15.7109375" style="6" customWidth="1"/>
    <col min="5" max="5" width="12.140625" style="6" customWidth="1"/>
    <col min="6" max="6" width="10.7109375" style="6" customWidth="1"/>
    <col min="7" max="7" width="7.57421875" style="5" customWidth="1"/>
    <col min="8" max="8" width="10.421875" style="5" customWidth="1"/>
    <col min="9" max="10" width="4.00390625" style="5" customWidth="1"/>
    <col min="11" max="11" width="14.421875" style="6" customWidth="1"/>
    <col min="12" max="14" width="14.28125" style="6" customWidth="1"/>
    <col min="15" max="15" width="3.57421875" style="6" customWidth="1"/>
    <col min="16" max="16" width="4.00390625" style="6" customWidth="1"/>
    <col min="17" max="17" width="11.00390625" style="6" customWidth="1"/>
    <col min="18" max="18" width="29.00390625" style="6" customWidth="1"/>
    <col min="19" max="19" width="43.28125" style="7" customWidth="1"/>
    <col min="20" max="21" width="8.421875" style="6" customWidth="1"/>
    <col min="22" max="22" width="7.00390625" style="6" customWidth="1"/>
    <col min="23" max="23" width="11.00390625" style="6" customWidth="1"/>
    <col min="24" max="24" width="21.7109375" style="6" customWidth="1"/>
    <col min="25" max="25" width="43.28125" style="6" customWidth="1"/>
    <col min="26" max="27" width="8.421875" style="6" customWidth="1"/>
    <col min="28" max="28" width="7.00390625" style="6" customWidth="1"/>
    <col min="29" max="29" width="11.00390625" style="6" customWidth="1"/>
    <col min="30" max="30" width="21.7109375" style="6" customWidth="1"/>
    <col min="31" max="31" width="10.8515625" style="6" customWidth="1"/>
    <col min="32" max="32" width="4.00390625" style="5" customWidth="1"/>
    <col min="33" max="33" width="20.28125" style="5" customWidth="1"/>
    <col min="34" max="34" width="5.00390625" style="5" customWidth="1"/>
    <col min="35" max="35" width="49.00390625" style="6" customWidth="1"/>
    <col min="36" max="36" width="17.28125" style="6" customWidth="1"/>
    <col min="37" max="38" width="5.00390625" style="6" customWidth="1"/>
    <col min="39" max="39" width="6.00390625" style="6" customWidth="1"/>
    <col min="40" max="40" width="30.00390625" style="6" bestFit="1" customWidth="1"/>
    <col min="41" max="41" width="34.00390625" style="6" bestFit="1" customWidth="1"/>
    <col min="42" max="42" width="23.7109375" style="6" bestFit="1" customWidth="1"/>
    <col min="43" max="43" width="28.7109375" style="6" bestFit="1" customWidth="1"/>
    <col min="44" max="44" width="25.28125" style="6" bestFit="1" customWidth="1"/>
    <col min="45" max="45" width="34.421875" style="6" bestFit="1" customWidth="1"/>
    <col min="46" max="46" width="31.7109375" style="6" bestFit="1" customWidth="1"/>
    <col min="47" max="48" width="28.28125" style="6" bestFit="1" customWidth="1"/>
    <col min="49" max="49" width="31.140625" style="6" bestFit="1" customWidth="1"/>
    <col min="50" max="50" width="35.140625" style="6" bestFit="1" customWidth="1"/>
    <col min="51" max="51" width="24.8515625" style="6" bestFit="1" customWidth="1"/>
    <col min="52" max="52" width="30.00390625" style="6" bestFit="1" customWidth="1"/>
    <col min="53" max="53" width="26.57421875" style="6" bestFit="1" customWidth="1"/>
    <col min="54" max="54" width="35.57421875" style="6" bestFit="1" customWidth="1"/>
    <col min="55" max="55" width="32.8515625" style="6" bestFit="1" customWidth="1"/>
    <col min="56" max="57" width="29.421875" style="6" bestFit="1" customWidth="1"/>
    <col min="58" max="58" width="15.28125" style="6" customWidth="1"/>
    <col min="59" max="59" width="4.00390625" style="6" customWidth="1"/>
    <col min="60" max="60" width="5.00390625" style="6" customWidth="1"/>
    <col min="61" max="61" width="5.00390625" style="5" customWidth="1"/>
    <col min="62" max="62" width="8.421875" style="5" customWidth="1"/>
    <col min="63" max="63" width="17.28125" style="6" customWidth="1"/>
    <col min="64" max="65" width="5.00390625" style="5" customWidth="1"/>
    <col min="66" max="66" width="6.00390625" style="5" customWidth="1"/>
    <col min="67" max="67" width="5.421875" style="5" customWidth="1"/>
    <col min="68" max="68" width="4.00390625" style="6" customWidth="1"/>
    <col min="69" max="69" width="6.00390625" style="6" customWidth="1"/>
    <col min="70" max="70" width="5.00390625" style="6" customWidth="1"/>
    <col min="71" max="71" width="12.7109375" style="6" customWidth="1"/>
    <col min="72" max="72" width="17.28125" style="6" customWidth="1"/>
    <col min="73" max="73" width="4.00390625" style="6" customWidth="1"/>
    <col min="74" max="74" width="5.00390625" style="6" customWidth="1"/>
    <col min="75" max="75" width="6.00390625" style="6" customWidth="1"/>
    <col min="76" max="76" width="20.57421875" style="6" bestFit="1" customWidth="1"/>
    <col min="77" max="77" width="24.57421875" style="6" bestFit="1" customWidth="1"/>
    <col min="78" max="78" width="14.421875" style="6" bestFit="1" customWidth="1"/>
    <col min="79" max="79" width="19.421875" style="6" bestFit="1" customWidth="1"/>
    <col min="80" max="80" width="16.00390625" style="6" bestFit="1" customWidth="1"/>
    <col min="81" max="81" width="25.00390625" style="6" bestFit="1" customWidth="1"/>
    <col min="82" max="82" width="22.421875" style="6" bestFit="1" customWidth="1"/>
    <col min="83" max="84" width="19.00390625" style="6" bestFit="1" customWidth="1"/>
    <col min="85" max="85" width="38.8515625" style="6" bestFit="1" customWidth="1"/>
    <col min="86" max="86" width="42.8515625" style="6" bestFit="1" customWidth="1"/>
    <col min="87" max="87" width="32.57421875" style="6" bestFit="1" customWidth="1"/>
    <col min="88" max="88" width="37.57421875" style="6" bestFit="1" customWidth="1"/>
    <col min="89" max="89" width="34.28125" style="6" bestFit="1" customWidth="1"/>
    <col min="90" max="90" width="43.28125" style="6" bestFit="1" customWidth="1"/>
    <col min="91" max="91" width="40.57421875" style="6" bestFit="1" customWidth="1"/>
    <col min="92" max="93" width="37.140625" style="6" bestFit="1" customWidth="1"/>
    <col min="94" max="94" width="36.28125" style="6" bestFit="1" customWidth="1"/>
    <col min="95" max="95" width="40.28125" style="6" bestFit="1" customWidth="1"/>
    <col min="96" max="96" width="30.140625" style="6" bestFit="1" customWidth="1"/>
    <col min="97" max="97" width="35.140625" style="6" bestFit="1" customWidth="1"/>
    <col min="98" max="98" width="31.7109375" style="6" bestFit="1" customWidth="1"/>
    <col min="99" max="99" width="40.7109375" style="6" bestFit="1" customWidth="1"/>
    <col min="100" max="100" width="38.140625" style="6" bestFit="1" customWidth="1"/>
    <col min="101" max="102" width="34.7109375" style="6" bestFit="1" customWidth="1"/>
    <col min="103" max="103" width="21.421875" style="6" bestFit="1" customWidth="1"/>
    <col min="104" max="104" width="25.28125" style="6" bestFit="1" customWidth="1"/>
    <col min="105" max="105" width="15.140625" style="6" bestFit="1" customWidth="1"/>
    <col min="106" max="106" width="20.140625" style="6" bestFit="1" customWidth="1"/>
    <col min="107" max="107" width="16.7109375" style="6" bestFit="1" customWidth="1"/>
    <col min="108" max="108" width="25.8515625" style="6" bestFit="1" customWidth="1"/>
    <col min="109" max="109" width="23.140625" style="6" bestFit="1" customWidth="1"/>
    <col min="110" max="111" width="19.7109375" style="6" bestFit="1" customWidth="1"/>
    <col min="112" max="112" width="29.421875" style="6" bestFit="1" customWidth="1"/>
    <col min="113" max="113" width="33.421875" style="6" bestFit="1" customWidth="1"/>
    <col min="114" max="114" width="23.28125" style="6" bestFit="1" customWidth="1"/>
    <col min="115" max="115" width="28.28125" style="6" bestFit="1" customWidth="1"/>
    <col min="116" max="116" width="24.8515625" style="6" bestFit="1" customWidth="1"/>
    <col min="117" max="117" width="34.00390625" style="6" bestFit="1" customWidth="1"/>
    <col min="118" max="118" width="31.28125" style="6" bestFit="1" customWidth="1"/>
    <col min="119" max="120" width="27.8515625" style="6" bestFit="1" customWidth="1"/>
    <col min="121" max="121" width="20.140625" style="6" bestFit="1" customWidth="1"/>
    <col min="122" max="122" width="14.00390625" style="6" bestFit="1" customWidth="1"/>
    <col min="123" max="123" width="19.00390625" style="6" bestFit="1" customWidth="1"/>
    <col min="124" max="124" width="15.57421875" style="6" bestFit="1" customWidth="1"/>
    <col min="125" max="125" width="24.57421875" style="6" bestFit="1" customWidth="1"/>
    <col min="126" max="126" width="34.28125" style="6" bestFit="1" customWidth="1"/>
    <col min="127" max="127" width="38.28125" style="6" bestFit="1" customWidth="1"/>
    <col min="128" max="128" width="33.00390625" style="6" bestFit="1" customWidth="1"/>
    <col min="129" max="129" width="36.00390625" style="6" bestFit="1" customWidth="1"/>
    <col min="130" max="131" width="32.57421875" style="6" bestFit="1" customWidth="1"/>
    <col min="132" max="132" width="14.421875" style="6" customWidth="1"/>
    <col min="133" max="134" width="7.00390625" style="6" customWidth="1"/>
    <col min="135" max="135" width="8.8515625" style="6" customWidth="1"/>
    <col min="136" max="136" width="11.421875" style="6" customWidth="1"/>
    <col min="137" max="137" width="15.00390625" style="6" bestFit="1" customWidth="1"/>
    <col min="138" max="138" width="27.140625" style="6" bestFit="1" customWidth="1"/>
    <col min="139" max="139" width="5.8515625" style="6" bestFit="1" customWidth="1"/>
    <col min="140" max="140" width="8.00390625" style="6" bestFit="1" customWidth="1"/>
    <col min="141" max="141" width="13.57421875" style="6" bestFit="1" customWidth="1"/>
    <col min="142" max="142" width="22.7109375" style="6" bestFit="1" customWidth="1"/>
    <col min="143" max="143" width="17.00390625" style="6" bestFit="1" customWidth="1"/>
    <col min="144" max="144" width="17.8515625" style="6" bestFit="1" customWidth="1"/>
    <col min="145" max="145" width="18.00390625" style="6" bestFit="1" customWidth="1"/>
    <col min="146" max="146" width="13.57421875" style="6" bestFit="1" customWidth="1"/>
    <col min="147" max="147" width="17.28125" style="6" bestFit="1" customWidth="1"/>
    <col min="148" max="148" width="17.00390625" style="6" bestFit="1" customWidth="1"/>
    <col min="149" max="149" width="17.8515625" style="6" bestFit="1" customWidth="1"/>
    <col min="150" max="150" width="18.00390625" style="6" bestFit="1" customWidth="1"/>
    <col min="151" max="151" width="13.57421875" style="6" bestFit="1" customWidth="1"/>
    <col min="152" max="152" width="14.7109375" style="6" bestFit="1" customWidth="1"/>
    <col min="153" max="153" width="10.8515625" style="6" bestFit="1" customWidth="1"/>
    <col min="154" max="154" width="19.57421875" style="6" bestFit="1" customWidth="1"/>
    <col min="155" max="155" width="9.00390625" style="6" bestFit="1" customWidth="1"/>
    <col min="156" max="156" width="18.00390625" style="6" bestFit="1" customWidth="1"/>
    <col min="157" max="157" width="13.57421875" style="6" bestFit="1" customWidth="1"/>
    <col min="158" max="158" width="12.8515625" style="6" customWidth="1"/>
    <col min="159" max="160" width="3.28125" style="6" customWidth="1"/>
    <col min="161" max="163" width="2.00390625" style="6" customWidth="1"/>
    <col min="164" max="166" width="7.57421875" style="6" customWidth="1"/>
    <col min="167" max="168" width="6.57421875" style="6" customWidth="1"/>
    <col min="169" max="169" width="8.7109375" style="6" customWidth="1"/>
    <col min="170" max="170" width="9.7109375" style="8" customWidth="1"/>
    <col min="171" max="171" width="10.7109375" style="6" customWidth="1"/>
    <col min="172" max="172" width="40.8515625" style="6" customWidth="1"/>
    <col min="173" max="173" width="9.8515625" style="6" customWidth="1"/>
    <col min="174" max="174" width="2.00390625" style="6" customWidth="1"/>
    <col min="175" max="16384" width="9.140625" style="6" customWidth="1"/>
  </cols>
  <sheetData>
    <row r="1" spans="1:174" s="2" customFormat="1" ht="60" customHeight="1">
      <c r="A1" s="1" t="s">
        <v>143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17</v>
      </c>
      <c r="Z1" s="2" t="s">
        <v>18</v>
      </c>
      <c r="AA1" s="2" t="s">
        <v>19</v>
      </c>
      <c r="AB1" s="2" t="s">
        <v>20</v>
      </c>
      <c r="AC1" s="2" t="s">
        <v>21</v>
      </c>
      <c r="AD1" s="2" t="s">
        <v>22</v>
      </c>
      <c r="AE1" s="2" t="s">
        <v>23</v>
      </c>
      <c r="AF1" s="1" t="s">
        <v>24</v>
      </c>
      <c r="AG1" s="1" t="s">
        <v>25</v>
      </c>
      <c r="AH1" s="1" t="s">
        <v>26</v>
      </c>
      <c r="AI1" s="2" t="s">
        <v>27</v>
      </c>
      <c r="AJ1" s="2" t="s">
        <v>28</v>
      </c>
      <c r="AK1" s="2" t="s">
        <v>29</v>
      </c>
      <c r="AL1" s="2" t="s">
        <v>30</v>
      </c>
      <c r="AM1" s="2" t="s">
        <v>31</v>
      </c>
      <c r="AN1" s="2" t="s">
        <v>32</v>
      </c>
      <c r="AO1" s="2" t="s">
        <v>33</v>
      </c>
      <c r="AP1" s="2" t="s">
        <v>34</v>
      </c>
      <c r="AQ1" s="2" t="s">
        <v>35</v>
      </c>
      <c r="AR1" s="2" t="s">
        <v>36</v>
      </c>
      <c r="AS1" s="2" t="s">
        <v>37</v>
      </c>
      <c r="AT1" s="2" t="s">
        <v>38</v>
      </c>
      <c r="AU1" s="2" t="s">
        <v>39</v>
      </c>
      <c r="AV1" s="2" t="s">
        <v>40</v>
      </c>
      <c r="AW1" s="2" t="s">
        <v>41</v>
      </c>
      <c r="AX1" s="2" t="s">
        <v>42</v>
      </c>
      <c r="AY1" s="2" t="s">
        <v>43</v>
      </c>
      <c r="AZ1" s="2" t="s">
        <v>44</v>
      </c>
      <c r="BA1" s="2" t="s">
        <v>45</v>
      </c>
      <c r="BB1" s="2" t="s">
        <v>46</v>
      </c>
      <c r="BC1" s="2" t="s">
        <v>47</v>
      </c>
      <c r="BD1" s="2" t="s">
        <v>48</v>
      </c>
      <c r="BE1" s="2" t="s">
        <v>49</v>
      </c>
      <c r="BF1" s="2" t="s">
        <v>50</v>
      </c>
      <c r="BG1" s="2" t="s">
        <v>51</v>
      </c>
      <c r="BH1" s="2" t="s">
        <v>52</v>
      </c>
      <c r="BI1" s="1" t="s">
        <v>53</v>
      </c>
      <c r="BJ1" s="1" t="s">
        <v>54</v>
      </c>
      <c r="BK1" s="2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2" t="s">
        <v>60</v>
      </c>
      <c r="BQ1" s="2" t="s">
        <v>61</v>
      </c>
      <c r="BR1" s="2" t="s">
        <v>62</v>
      </c>
      <c r="BS1" s="2" t="s">
        <v>63</v>
      </c>
      <c r="BT1" s="2" t="s">
        <v>64</v>
      </c>
      <c r="BU1" s="2" t="s">
        <v>65</v>
      </c>
      <c r="BV1" s="2" t="s">
        <v>66</v>
      </c>
      <c r="BW1" s="2" t="s">
        <v>67</v>
      </c>
      <c r="BX1" s="2" t="s">
        <v>68</v>
      </c>
      <c r="BY1" s="2" t="s">
        <v>69</v>
      </c>
      <c r="BZ1" s="2" t="s">
        <v>70</v>
      </c>
      <c r="CA1" s="2" t="s">
        <v>71</v>
      </c>
      <c r="CB1" s="2" t="s">
        <v>72</v>
      </c>
      <c r="CC1" s="2" t="s">
        <v>73</v>
      </c>
      <c r="CD1" s="2" t="s">
        <v>74</v>
      </c>
      <c r="CE1" s="2" t="s">
        <v>75</v>
      </c>
      <c r="CF1" s="2" t="s">
        <v>76</v>
      </c>
      <c r="CG1" s="2" t="s">
        <v>77</v>
      </c>
      <c r="CH1" s="2" t="s">
        <v>78</v>
      </c>
      <c r="CI1" s="2" t="s">
        <v>79</v>
      </c>
      <c r="CJ1" s="2" t="s">
        <v>80</v>
      </c>
      <c r="CK1" s="2" t="s">
        <v>81</v>
      </c>
      <c r="CL1" s="2" t="s">
        <v>82</v>
      </c>
      <c r="CM1" s="2" t="s">
        <v>83</v>
      </c>
      <c r="CN1" s="2" t="s">
        <v>84</v>
      </c>
      <c r="CO1" s="2" t="s">
        <v>85</v>
      </c>
      <c r="CP1" s="2" t="s">
        <v>86</v>
      </c>
      <c r="CQ1" s="2" t="s">
        <v>87</v>
      </c>
      <c r="CR1" s="2" t="s">
        <v>88</v>
      </c>
      <c r="CS1" s="2" t="s">
        <v>89</v>
      </c>
      <c r="CT1" s="2" t="s">
        <v>90</v>
      </c>
      <c r="CU1" s="2" t="s">
        <v>91</v>
      </c>
      <c r="CV1" s="2" t="s">
        <v>92</v>
      </c>
      <c r="CW1" s="2" t="s">
        <v>93</v>
      </c>
      <c r="CX1" s="2" t="s">
        <v>94</v>
      </c>
      <c r="CY1" s="2" t="s">
        <v>95</v>
      </c>
      <c r="CZ1" s="2" t="s">
        <v>96</v>
      </c>
      <c r="DA1" s="2" t="s">
        <v>97</v>
      </c>
      <c r="DB1" s="2" t="s">
        <v>98</v>
      </c>
      <c r="DC1" s="2" t="s">
        <v>99</v>
      </c>
      <c r="DD1" s="2" t="s">
        <v>100</v>
      </c>
      <c r="DE1" s="2" t="s">
        <v>101</v>
      </c>
      <c r="DF1" s="2" t="s">
        <v>102</v>
      </c>
      <c r="DG1" s="2" t="s">
        <v>103</v>
      </c>
      <c r="DH1" s="2" t="s">
        <v>104</v>
      </c>
      <c r="DI1" s="2" t="s">
        <v>105</v>
      </c>
      <c r="DJ1" s="2" t="s">
        <v>106</v>
      </c>
      <c r="DK1" s="2" t="s">
        <v>107</v>
      </c>
      <c r="DL1" s="2" t="s">
        <v>108</v>
      </c>
      <c r="DM1" s="2" t="s">
        <v>109</v>
      </c>
      <c r="DN1" s="2" t="s">
        <v>110</v>
      </c>
      <c r="DO1" s="2" t="s">
        <v>111</v>
      </c>
      <c r="DP1" s="2" t="s">
        <v>112</v>
      </c>
      <c r="DQ1" s="2" t="s">
        <v>113</v>
      </c>
      <c r="DR1" s="2" t="s">
        <v>114</v>
      </c>
      <c r="DS1" s="2" t="s">
        <v>115</v>
      </c>
      <c r="DT1" s="2" t="s">
        <v>116</v>
      </c>
      <c r="DU1" s="2" t="s">
        <v>117</v>
      </c>
      <c r="DV1" s="2" t="s">
        <v>118</v>
      </c>
      <c r="DW1" s="2" t="s">
        <v>119</v>
      </c>
      <c r="DX1" s="2" t="s">
        <v>120</v>
      </c>
      <c r="DY1" s="2" t="s">
        <v>121</v>
      </c>
      <c r="DZ1" s="2" t="s">
        <v>122</v>
      </c>
      <c r="EA1" s="2" t="s">
        <v>123</v>
      </c>
      <c r="EB1" s="2" t="s">
        <v>9</v>
      </c>
      <c r="EC1" s="2" t="s">
        <v>124</v>
      </c>
      <c r="ED1" s="2" t="s">
        <v>125</v>
      </c>
      <c r="EE1" s="2" t="s">
        <v>126</v>
      </c>
      <c r="EF1" s="2" t="s">
        <v>127</v>
      </c>
      <c r="EG1" s="2" t="s">
        <v>128</v>
      </c>
      <c r="EH1" s="2" t="s">
        <v>129</v>
      </c>
      <c r="EI1" s="2" t="s">
        <v>130</v>
      </c>
      <c r="EJ1" s="2" t="s">
        <v>131</v>
      </c>
      <c r="EK1" s="2" t="s">
        <v>127</v>
      </c>
      <c r="EL1" s="2" t="s">
        <v>132</v>
      </c>
      <c r="EM1" s="2" t="s">
        <v>133</v>
      </c>
      <c r="EN1" s="2" t="s">
        <v>125</v>
      </c>
      <c r="EO1" s="2" t="s">
        <v>126</v>
      </c>
      <c r="EP1" s="2" t="s">
        <v>127</v>
      </c>
      <c r="EQ1" s="2" t="s">
        <v>12</v>
      </c>
      <c r="ER1" s="2" t="s">
        <v>133</v>
      </c>
      <c r="ES1" s="2" t="s">
        <v>125</v>
      </c>
      <c r="ET1" s="2" t="s">
        <v>126</v>
      </c>
      <c r="EU1" s="2" t="s">
        <v>127</v>
      </c>
      <c r="EV1" s="2" t="s">
        <v>13</v>
      </c>
      <c r="EW1" s="2" t="s">
        <v>134</v>
      </c>
      <c r="EX1" s="2" t="s">
        <v>135</v>
      </c>
      <c r="EY1" s="2" t="s">
        <v>136</v>
      </c>
      <c r="EZ1" s="2" t="s">
        <v>126</v>
      </c>
      <c r="FA1" s="2" t="s">
        <v>127</v>
      </c>
      <c r="FB1" s="2" t="s">
        <v>14</v>
      </c>
      <c r="FC1" s="2" t="s">
        <v>137</v>
      </c>
      <c r="FD1" s="2" t="s">
        <v>138</v>
      </c>
      <c r="FE1" s="2" t="s">
        <v>139</v>
      </c>
      <c r="FF1" s="2" t="s">
        <v>140</v>
      </c>
      <c r="FG1" s="2" t="s">
        <v>141</v>
      </c>
      <c r="FH1" s="3" t="s">
        <v>144</v>
      </c>
      <c r="FI1" s="3" t="s">
        <v>145</v>
      </c>
      <c r="FJ1" s="3" t="s">
        <v>146</v>
      </c>
      <c r="FK1" s="3" t="s">
        <v>147</v>
      </c>
      <c r="FL1" s="3" t="s">
        <v>148</v>
      </c>
      <c r="FM1" s="3" t="s">
        <v>142</v>
      </c>
      <c r="FN1" s="4" t="s">
        <v>151</v>
      </c>
      <c r="FO1" s="2" t="s">
        <v>153</v>
      </c>
      <c r="FP1" s="2" t="s">
        <v>149</v>
      </c>
      <c r="FQ1" s="2" t="s">
        <v>150</v>
      </c>
      <c r="FR1" s="2" t="s">
        <v>152</v>
      </c>
    </row>
    <row r="3" spans="1:169" ht="26.25" customHeight="1">
      <c r="A3" s="22">
        <v>1</v>
      </c>
      <c r="B3" s="22" t="s">
        <v>173</v>
      </c>
      <c r="C3" s="22" t="s">
        <v>174</v>
      </c>
      <c r="D3" s="22" t="s">
        <v>175</v>
      </c>
      <c r="E3" s="22" t="s">
        <v>176</v>
      </c>
      <c r="F3" s="22" t="s">
        <v>177</v>
      </c>
      <c r="G3" s="22" t="s">
        <v>155</v>
      </c>
      <c r="H3" s="22" t="s">
        <v>156</v>
      </c>
      <c r="I3" s="22" t="s">
        <v>157</v>
      </c>
      <c r="J3" s="22" t="s">
        <v>157</v>
      </c>
      <c r="K3" s="22" t="s">
        <v>170</v>
      </c>
      <c r="L3" s="22" t="s">
        <v>159</v>
      </c>
      <c r="M3" s="22" t="s">
        <v>159</v>
      </c>
      <c r="N3" s="22" t="s">
        <v>159</v>
      </c>
      <c r="O3" s="22" t="s">
        <v>160</v>
      </c>
      <c r="P3" s="22" t="s">
        <v>160</v>
      </c>
      <c r="Q3" s="22" t="s">
        <v>178</v>
      </c>
      <c r="R3" s="22" t="s">
        <v>179</v>
      </c>
      <c r="S3" s="22" t="s">
        <v>180</v>
      </c>
      <c r="T3" s="22" t="s">
        <v>181</v>
      </c>
      <c r="U3" s="22" t="s">
        <v>182</v>
      </c>
      <c r="V3" s="22" t="s">
        <v>183</v>
      </c>
      <c r="W3" s="22" t="s">
        <v>178</v>
      </c>
      <c r="X3" s="22" t="s">
        <v>179</v>
      </c>
      <c r="Y3" s="22" t="s">
        <v>180</v>
      </c>
      <c r="Z3" s="22" t="s">
        <v>181</v>
      </c>
      <c r="AA3" s="22" t="s">
        <v>182</v>
      </c>
      <c r="AB3" s="22" t="s">
        <v>183</v>
      </c>
      <c r="AC3" s="22" t="s">
        <v>178</v>
      </c>
      <c r="AD3" s="22" t="s">
        <v>179</v>
      </c>
      <c r="AE3" s="22" t="s">
        <v>162</v>
      </c>
      <c r="AF3" s="22" t="s">
        <v>157</v>
      </c>
      <c r="AG3" s="22" t="s">
        <v>184</v>
      </c>
      <c r="AH3" s="22">
        <v>2009</v>
      </c>
      <c r="AI3" s="22" t="s">
        <v>185</v>
      </c>
      <c r="AJ3" s="22" t="s">
        <v>186</v>
      </c>
      <c r="AK3" s="22">
        <v>1387</v>
      </c>
      <c r="AL3" s="22">
        <v>2400</v>
      </c>
      <c r="AM3" s="22">
        <v>57.79</v>
      </c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 t="s">
        <v>164</v>
      </c>
      <c r="BG3" s="22" t="s">
        <v>157</v>
      </c>
      <c r="BH3" s="22" t="s">
        <v>187</v>
      </c>
      <c r="BI3" s="22">
        <v>2013</v>
      </c>
      <c r="BJ3" s="22" t="s">
        <v>167</v>
      </c>
      <c r="BK3" s="22" t="s">
        <v>186</v>
      </c>
      <c r="BL3" s="22">
        <v>991</v>
      </c>
      <c r="BM3" s="22">
        <v>1600</v>
      </c>
      <c r="BN3" s="22">
        <v>61.94</v>
      </c>
      <c r="BO3" s="22" t="s">
        <v>165</v>
      </c>
      <c r="BP3" s="22" t="s">
        <v>157</v>
      </c>
      <c r="BQ3" s="22" t="s">
        <v>188</v>
      </c>
      <c r="BR3" s="22">
        <v>2010</v>
      </c>
      <c r="BS3" s="22" t="s">
        <v>189</v>
      </c>
      <c r="BT3" s="22" t="s">
        <v>186</v>
      </c>
      <c r="BU3" s="22">
        <v>801</v>
      </c>
      <c r="BV3" s="22">
        <v>1100</v>
      </c>
      <c r="BW3" s="22">
        <v>72.82</v>
      </c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 t="s">
        <v>170</v>
      </c>
      <c r="EC3" s="22" t="s">
        <v>182</v>
      </c>
      <c r="ED3" s="22" t="s">
        <v>182</v>
      </c>
      <c r="EE3" s="22" t="s">
        <v>190</v>
      </c>
      <c r="EF3" s="22" t="s">
        <v>191</v>
      </c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3">
        <v>11.5583</v>
      </c>
      <c r="FI3" s="23">
        <v>30.9688</v>
      </c>
      <c r="FJ3" s="23">
        <v>14.5636</v>
      </c>
      <c r="FK3" s="23">
        <v>0</v>
      </c>
      <c r="FL3" s="23"/>
      <c r="FM3" s="23">
        <v>57.090700000000005</v>
      </c>
    </row>
    <row r="4" spans="1:169" ht="26.25" customHeight="1">
      <c r="A4" s="22">
        <v>2</v>
      </c>
      <c r="B4" s="22" t="s">
        <v>192</v>
      </c>
      <c r="C4" s="22" t="s">
        <v>154</v>
      </c>
      <c r="D4" s="22" t="s">
        <v>193</v>
      </c>
      <c r="E4" s="22" t="s">
        <v>194</v>
      </c>
      <c r="F4" s="22" t="s">
        <v>195</v>
      </c>
      <c r="G4" s="22" t="s">
        <v>155</v>
      </c>
      <c r="H4" s="22" t="s">
        <v>156</v>
      </c>
      <c r="I4" s="22" t="s">
        <v>157</v>
      </c>
      <c r="J4" s="22" t="s">
        <v>157</v>
      </c>
      <c r="K4" s="22" t="s">
        <v>170</v>
      </c>
      <c r="L4" s="22" t="s">
        <v>159</v>
      </c>
      <c r="M4" s="22" t="s">
        <v>159</v>
      </c>
      <c r="N4" s="22" t="s">
        <v>159</v>
      </c>
      <c r="O4" s="22" t="s">
        <v>160</v>
      </c>
      <c r="P4" s="22" t="s">
        <v>160</v>
      </c>
      <c r="Q4" s="22" t="s">
        <v>196</v>
      </c>
      <c r="R4" s="22" t="s">
        <v>197</v>
      </c>
      <c r="S4" s="22" t="s">
        <v>198</v>
      </c>
      <c r="T4" s="22" t="s">
        <v>171</v>
      </c>
      <c r="U4" s="22" t="s">
        <v>171</v>
      </c>
      <c r="V4" s="22" t="s">
        <v>199</v>
      </c>
      <c r="W4" s="22" t="s">
        <v>196</v>
      </c>
      <c r="X4" s="22" t="s">
        <v>200</v>
      </c>
      <c r="Y4" s="22" t="s">
        <v>201</v>
      </c>
      <c r="Z4" s="22" t="s">
        <v>171</v>
      </c>
      <c r="AA4" s="22" t="s">
        <v>171</v>
      </c>
      <c r="AB4" s="22" t="s">
        <v>199</v>
      </c>
      <c r="AC4" s="22" t="s">
        <v>196</v>
      </c>
      <c r="AD4" s="22" t="s">
        <v>202</v>
      </c>
      <c r="AE4" s="22" t="s">
        <v>162</v>
      </c>
      <c r="AF4" s="22" t="s">
        <v>157</v>
      </c>
      <c r="AG4" s="22" t="s">
        <v>203</v>
      </c>
      <c r="AH4" s="22">
        <v>2005</v>
      </c>
      <c r="AI4" s="22" t="s">
        <v>204</v>
      </c>
      <c r="AJ4" s="22" t="s">
        <v>205</v>
      </c>
      <c r="AK4" s="22">
        <v>1470</v>
      </c>
      <c r="AL4" s="22">
        <v>2400</v>
      </c>
      <c r="AM4" s="22">
        <v>61.25</v>
      </c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 t="s">
        <v>164</v>
      </c>
      <c r="BG4" s="22" t="s">
        <v>157</v>
      </c>
      <c r="BH4" s="22" t="s">
        <v>206</v>
      </c>
      <c r="BI4" s="22">
        <v>2010</v>
      </c>
      <c r="BJ4" s="22" t="s">
        <v>167</v>
      </c>
      <c r="BK4" s="22" t="s">
        <v>207</v>
      </c>
      <c r="BL4" s="22">
        <v>496</v>
      </c>
      <c r="BM4" s="22">
        <v>800</v>
      </c>
      <c r="BN4" s="22">
        <v>62</v>
      </c>
      <c r="BO4" s="22" t="s">
        <v>165</v>
      </c>
      <c r="BP4" s="22" t="s">
        <v>157</v>
      </c>
      <c r="BQ4" s="22" t="s">
        <v>208</v>
      </c>
      <c r="BR4" s="22">
        <v>2008</v>
      </c>
      <c r="BS4" s="22" t="s">
        <v>209</v>
      </c>
      <c r="BT4" s="22" t="s">
        <v>207</v>
      </c>
      <c r="BU4" s="22">
        <v>747</v>
      </c>
      <c r="BV4" s="22">
        <v>1100</v>
      </c>
      <c r="BW4" s="22">
        <v>67.91</v>
      </c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 t="s">
        <v>170</v>
      </c>
      <c r="EC4" s="22" t="s">
        <v>210</v>
      </c>
      <c r="ED4" s="22" t="s">
        <v>210</v>
      </c>
      <c r="EE4" s="22" t="s">
        <v>211</v>
      </c>
      <c r="EF4" s="22" t="s">
        <v>212</v>
      </c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3">
        <v>12.25</v>
      </c>
      <c r="FI4" s="23">
        <v>31</v>
      </c>
      <c r="FJ4" s="23">
        <v>13.5818</v>
      </c>
      <c r="FK4" s="23">
        <v>0</v>
      </c>
      <c r="FL4" s="23"/>
      <c r="FM4" s="23">
        <v>56.8318</v>
      </c>
    </row>
    <row r="5" spans="1:169" ht="26.25" customHeight="1">
      <c r="A5" s="22">
        <v>3</v>
      </c>
      <c r="B5" s="22" t="s">
        <v>213</v>
      </c>
      <c r="C5" s="22" t="s">
        <v>214</v>
      </c>
      <c r="D5" s="22" t="s">
        <v>168</v>
      </c>
      <c r="E5" s="22" t="s">
        <v>215</v>
      </c>
      <c r="F5" s="22" t="s">
        <v>216</v>
      </c>
      <c r="G5" s="22" t="s">
        <v>169</v>
      </c>
      <c r="H5" s="22" t="s">
        <v>156</v>
      </c>
      <c r="I5" s="22" t="s">
        <v>157</v>
      </c>
      <c r="J5" s="22" t="s">
        <v>157</v>
      </c>
      <c r="K5" s="22" t="s">
        <v>170</v>
      </c>
      <c r="L5" s="22" t="s">
        <v>159</v>
      </c>
      <c r="M5" s="22" t="s">
        <v>159</v>
      </c>
      <c r="N5" s="22" t="s">
        <v>159</v>
      </c>
      <c r="O5" s="22" t="s">
        <v>160</v>
      </c>
      <c r="P5" s="22" t="s">
        <v>160</v>
      </c>
      <c r="Q5" s="22" t="s">
        <v>217</v>
      </c>
      <c r="R5" s="22" t="s">
        <v>218</v>
      </c>
      <c r="S5" s="22" t="s">
        <v>219</v>
      </c>
      <c r="T5" s="22" t="s">
        <v>220</v>
      </c>
      <c r="U5" s="22" t="s">
        <v>166</v>
      </c>
      <c r="V5" s="22" t="s">
        <v>221</v>
      </c>
      <c r="W5" s="22" t="s">
        <v>217</v>
      </c>
      <c r="X5" s="22" t="s">
        <v>222</v>
      </c>
      <c r="Y5" s="22" t="s">
        <v>219</v>
      </c>
      <c r="Z5" s="22" t="s">
        <v>220</v>
      </c>
      <c r="AA5" s="22" t="s">
        <v>166</v>
      </c>
      <c r="AB5" s="22" t="s">
        <v>221</v>
      </c>
      <c r="AC5" s="22" t="s">
        <v>217</v>
      </c>
      <c r="AD5" s="22" t="s">
        <v>222</v>
      </c>
      <c r="AE5" s="22" t="s">
        <v>162</v>
      </c>
      <c r="AF5" s="22" t="s">
        <v>157</v>
      </c>
      <c r="AG5" s="22" t="s">
        <v>223</v>
      </c>
      <c r="AH5" s="22">
        <v>2009</v>
      </c>
      <c r="AI5" s="22" t="s">
        <v>224</v>
      </c>
      <c r="AJ5" s="22" t="s">
        <v>163</v>
      </c>
      <c r="AK5" s="22">
        <v>1373</v>
      </c>
      <c r="AL5" s="22">
        <v>2400</v>
      </c>
      <c r="AM5" s="22">
        <v>57.21</v>
      </c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 t="s">
        <v>164</v>
      </c>
      <c r="BG5" s="22" t="s">
        <v>157</v>
      </c>
      <c r="BH5" s="22" t="s">
        <v>225</v>
      </c>
      <c r="BI5" s="22">
        <v>2012</v>
      </c>
      <c r="BJ5" s="22" t="s">
        <v>167</v>
      </c>
      <c r="BK5" s="22" t="s">
        <v>163</v>
      </c>
      <c r="BL5" s="22">
        <v>942</v>
      </c>
      <c r="BM5" s="22">
        <v>1600</v>
      </c>
      <c r="BN5" s="22">
        <v>58.88</v>
      </c>
      <c r="BO5" s="22" t="s">
        <v>165</v>
      </c>
      <c r="BP5" s="22" t="s">
        <v>157</v>
      </c>
      <c r="BQ5" s="22" t="s">
        <v>226</v>
      </c>
      <c r="BR5" s="22">
        <v>2010</v>
      </c>
      <c r="BS5" s="22" t="s">
        <v>227</v>
      </c>
      <c r="BT5" s="22" t="s">
        <v>163</v>
      </c>
      <c r="BU5" s="22">
        <v>949</v>
      </c>
      <c r="BV5" s="22">
        <v>1200</v>
      </c>
      <c r="BW5" s="22">
        <v>79.08</v>
      </c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 t="s">
        <v>170</v>
      </c>
      <c r="EC5" s="22" t="s">
        <v>166</v>
      </c>
      <c r="ED5" s="22" t="s">
        <v>228</v>
      </c>
      <c r="EE5" s="22" t="s">
        <v>172</v>
      </c>
      <c r="EF5" s="22" t="s">
        <v>229</v>
      </c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3">
        <v>11.4417</v>
      </c>
      <c r="FI5" s="23">
        <v>29.4375</v>
      </c>
      <c r="FJ5" s="23">
        <v>15.8167</v>
      </c>
      <c r="FK5" s="23">
        <v>0</v>
      </c>
      <c r="FL5" s="23"/>
      <c r="FM5" s="23">
        <v>56.695899999999995</v>
      </c>
    </row>
    <row r="6" spans="1:169" ht="26.25" customHeight="1">
      <c r="A6" s="22">
        <v>4</v>
      </c>
      <c r="B6" s="22" t="s">
        <v>230</v>
      </c>
      <c r="C6" s="22" t="s">
        <v>231</v>
      </c>
      <c r="D6" s="22" t="s">
        <v>232</v>
      </c>
      <c r="E6" s="22" t="s">
        <v>233</v>
      </c>
      <c r="F6" s="22" t="s">
        <v>234</v>
      </c>
      <c r="G6" s="22" t="s">
        <v>155</v>
      </c>
      <c r="H6" s="22" t="s">
        <v>156</v>
      </c>
      <c r="I6" s="22" t="s">
        <v>157</v>
      </c>
      <c r="J6" s="22" t="s">
        <v>157</v>
      </c>
      <c r="K6" s="22" t="s">
        <v>170</v>
      </c>
      <c r="L6" s="22" t="s">
        <v>159</v>
      </c>
      <c r="M6" s="22" t="s">
        <v>159</v>
      </c>
      <c r="N6" s="22" t="s">
        <v>159</v>
      </c>
      <c r="O6" s="22" t="s">
        <v>160</v>
      </c>
      <c r="P6" s="22" t="s">
        <v>160</v>
      </c>
      <c r="Q6" s="22" t="s">
        <v>235</v>
      </c>
      <c r="R6" s="22" t="s">
        <v>236</v>
      </c>
      <c r="S6" s="22" t="s">
        <v>237</v>
      </c>
      <c r="T6" s="22" t="s">
        <v>238</v>
      </c>
      <c r="U6" s="22" t="s">
        <v>239</v>
      </c>
      <c r="V6" s="22" t="s">
        <v>240</v>
      </c>
      <c r="W6" s="22" t="s">
        <v>241</v>
      </c>
      <c r="X6" s="22" t="s">
        <v>242</v>
      </c>
      <c r="Y6" s="22" t="s">
        <v>237</v>
      </c>
      <c r="Z6" s="22" t="s">
        <v>238</v>
      </c>
      <c r="AA6" s="22" t="s">
        <v>239</v>
      </c>
      <c r="AB6" s="22" t="s">
        <v>240</v>
      </c>
      <c r="AC6" s="22" t="s">
        <v>241</v>
      </c>
      <c r="AD6" s="22" t="s">
        <v>242</v>
      </c>
      <c r="AE6" s="22" t="s">
        <v>162</v>
      </c>
      <c r="AF6" s="22" t="s">
        <v>157</v>
      </c>
      <c r="AG6" s="22" t="s">
        <v>243</v>
      </c>
      <c r="AH6" s="22">
        <v>2005</v>
      </c>
      <c r="AI6" s="22" t="s">
        <v>244</v>
      </c>
      <c r="AJ6" s="22" t="s">
        <v>163</v>
      </c>
      <c r="AK6" s="22">
        <v>1217</v>
      </c>
      <c r="AL6" s="22">
        <v>2400</v>
      </c>
      <c r="AM6" s="22">
        <v>50.71</v>
      </c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 t="s">
        <v>164</v>
      </c>
      <c r="BG6" s="22" t="s">
        <v>157</v>
      </c>
      <c r="BH6" s="22" t="s">
        <v>245</v>
      </c>
      <c r="BI6" s="22">
        <v>2008</v>
      </c>
      <c r="BJ6" s="22" t="s">
        <v>167</v>
      </c>
      <c r="BK6" s="22" t="s">
        <v>163</v>
      </c>
      <c r="BL6" s="22">
        <v>992</v>
      </c>
      <c r="BM6" s="22">
        <v>1600</v>
      </c>
      <c r="BN6" s="22">
        <v>62</v>
      </c>
      <c r="BO6" s="22" t="s">
        <v>165</v>
      </c>
      <c r="BP6" s="22" t="s">
        <v>157</v>
      </c>
      <c r="BQ6" s="22" t="s">
        <v>246</v>
      </c>
      <c r="BR6" s="22">
        <v>2007</v>
      </c>
      <c r="BS6" s="22" t="s">
        <v>247</v>
      </c>
      <c r="BT6" s="22" t="s">
        <v>163</v>
      </c>
      <c r="BU6" s="22">
        <v>892</v>
      </c>
      <c r="BV6" s="22">
        <v>1200</v>
      </c>
      <c r="BW6" s="22">
        <v>74.33</v>
      </c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 t="s">
        <v>170</v>
      </c>
      <c r="EC6" s="22" t="s">
        <v>248</v>
      </c>
      <c r="ED6" s="22" t="s">
        <v>249</v>
      </c>
      <c r="EE6" s="22" t="s">
        <v>250</v>
      </c>
      <c r="EF6" s="22" t="s">
        <v>251</v>
      </c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3">
        <v>10.1417</v>
      </c>
      <c r="FI6" s="23">
        <v>31</v>
      </c>
      <c r="FJ6" s="23">
        <v>14.8667</v>
      </c>
      <c r="FK6" s="23">
        <v>0</v>
      </c>
      <c r="FL6" s="23"/>
      <c r="FM6" s="23">
        <v>56.0084</v>
      </c>
    </row>
    <row r="7" spans="1:169" ht="26.25" customHeight="1">
      <c r="A7" s="22">
        <v>5</v>
      </c>
      <c r="B7" t="s">
        <v>252</v>
      </c>
      <c r="C7" t="s">
        <v>253</v>
      </c>
      <c r="D7" t="s">
        <v>254</v>
      </c>
      <c r="E7" t="s">
        <v>255</v>
      </c>
      <c r="F7" t="s">
        <v>256</v>
      </c>
      <c r="G7" t="s">
        <v>155</v>
      </c>
      <c r="H7" t="s">
        <v>257</v>
      </c>
      <c r="I7" t="s">
        <v>157</v>
      </c>
      <c r="J7" t="s">
        <v>157</v>
      </c>
      <c r="K7" t="s">
        <v>170</v>
      </c>
      <c r="L7" t="s">
        <v>159</v>
      </c>
      <c r="M7" t="s">
        <v>159</v>
      </c>
      <c r="N7" t="s">
        <v>159</v>
      </c>
      <c r="O7" t="s">
        <v>160</v>
      </c>
      <c r="P7" t="s">
        <v>157</v>
      </c>
      <c r="Q7" t="s">
        <v>258</v>
      </c>
      <c r="R7" t="s">
        <v>259</v>
      </c>
      <c r="S7" t="s">
        <v>260</v>
      </c>
      <c r="T7" t="s">
        <v>261</v>
      </c>
      <c r="U7" t="s">
        <v>171</v>
      </c>
      <c r="V7" t="s">
        <v>262</v>
      </c>
      <c r="W7" t="s">
        <v>263</v>
      </c>
      <c r="X7" t="s">
        <v>264</v>
      </c>
      <c r="Y7" t="s">
        <v>260</v>
      </c>
      <c r="Z7" t="s">
        <v>261</v>
      </c>
      <c r="AA7" t="s">
        <v>171</v>
      </c>
      <c r="AB7" t="s">
        <v>262</v>
      </c>
      <c r="AC7" t="s">
        <v>263</v>
      </c>
      <c r="AD7" t="s">
        <v>264</v>
      </c>
      <c r="AE7" t="s">
        <v>162</v>
      </c>
      <c r="AF7" t="s">
        <v>157</v>
      </c>
      <c r="AG7" t="s">
        <v>265</v>
      </c>
      <c r="AH7">
        <v>2007</v>
      </c>
      <c r="AI7" t="s">
        <v>266</v>
      </c>
      <c r="AJ7" t="s">
        <v>267</v>
      </c>
      <c r="AK7">
        <v>1617</v>
      </c>
      <c r="AL7">
        <v>2400</v>
      </c>
      <c r="AM7">
        <v>67.38</v>
      </c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 t="s">
        <v>164</v>
      </c>
      <c r="BG7" t="s">
        <v>157</v>
      </c>
      <c r="BH7" t="s">
        <v>265</v>
      </c>
      <c r="BI7">
        <v>2010</v>
      </c>
      <c r="BJ7" t="s">
        <v>167</v>
      </c>
      <c r="BK7" t="s">
        <v>267</v>
      </c>
      <c r="BL7">
        <v>440</v>
      </c>
      <c r="BM7">
        <v>800</v>
      </c>
      <c r="BN7">
        <v>55</v>
      </c>
      <c r="BO7" t="s">
        <v>165</v>
      </c>
      <c r="BP7" t="s">
        <v>157</v>
      </c>
      <c r="BQ7" t="s">
        <v>265</v>
      </c>
      <c r="BR7">
        <v>2008</v>
      </c>
      <c r="BS7" t="s">
        <v>268</v>
      </c>
      <c r="BT7" t="s">
        <v>267</v>
      </c>
      <c r="BU7">
        <v>813</v>
      </c>
      <c r="BV7">
        <v>1100</v>
      </c>
      <c r="BW7">
        <v>73.91</v>
      </c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 t="s">
        <v>170</v>
      </c>
      <c r="EC7" t="s">
        <v>171</v>
      </c>
      <c r="ED7" t="s">
        <v>269</v>
      </c>
      <c r="EE7" t="s">
        <v>270</v>
      </c>
      <c r="EF7" t="s">
        <v>271</v>
      </c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 t="s">
        <v>14</v>
      </c>
      <c r="FC7" t="s">
        <v>272</v>
      </c>
      <c r="FD7" t="s">
        <v>273</v>
      </c>
      <c r="FE7">
        <v>5</v>
      </c>
      <c r="FF7">
        <v>1</v>
      </c>
      <c r="FG7">
        <v>15</v>
      </c>
      <c r="FH7" s="21">
        <v>13.475</v>
      </c>
      <c r="FI7" s="21">
        <v>27.5</v>
      </c>
      <c r="FJ7" s="21">
        <v>14.7818</v>
      </c>
      <c r="FK7" s="21">
        <v>0</v>
      </c>
      <c r="FL7" s="21"/>
      <c r="FM7" s="21">
        <v>55.7568</v>
      </c>
    </row>
    <row r="8" spans="1:169" ht="26.25" customHeight="1">
      <c r="A8" s="22">
        <v>6</v>
      </c>
      <c r="B8" t="s">
        <v>274</v>
      </c>
      <c r="C8" t="s">
        <v>275</v>
      </c>
      <c r="D8" t="s">
        <v>276</v>
      </c>
      <c r="E8" t="s">
        <v>277</v>
      </c>
      <c r="F8" t="s">
        <v>278</v>
      </c>
      <c r="G8" t="s">
        <v>169</v>
      </c>
      <c r="H8" t="s">
        <v>156</v>
      </c>
      <c r="I8" t="s">
        <v>157</v>
      </c>
      <c r="J8" t="s">
        <v>157</v>
      </c>
      <c r="K8" t="s">
        <v>170</v>
      </c>
      <c r="L8" t="s">
        <v>159</v>
      </c>
      <c r="M8" t="s">
        <v>279</v>
      </c>
      <c r="N8" t="s">
        <v>159</v>
      </c>
      <c r="O8" t="s">
        <v>160</v>
      </c>
      <c r="P8" t="s">
        <v>160</v>
      </c>
      <c r="Q8" t="s">
        <v>280</v>
      </c>
      <c r="R8" t="s">
        <v>281</v>
      </c>
      <c r="S8" t="s">
        <v>282</v>
      </c>
      <c r="T8" t="s">
        <v>283</v>
      </c>
      <c r="U8" t="s">
        <v>283</v>
      </c>
      <c r="V8" t="s">
        <v>284</v>
      </c>
      <c r="W8" t="s">
        <v>285</v>
      </c>
      <c r="X8" t="s">
        <v>281</v>
      </c>
      <c r="Y8" t="s">
        <v>282</v>
      </c>
      <c r="Z8" t="s">
        <v>283</v>
      </c>
      <c r="AA8" t="s">
        <v>283</v>
      </c>
      <c r="AB8" t="s">
        <v>284</v>
      </c>
      <c r="AC8" t="s">
        <v>285</v>
      </c>
      <c r="AD8" t="s">
        <v>281</v>
      </c>
      <c r="AE8" t="s">
        <v>162</v>
      </c>
      <c r="AF8" t="s">
        <v>157</v>
      </c>
      <c r="AG8" t="s">
        <v>286</v>
      </c>
      <c r="AH8">
        <v>2007</v>
      </c>
      <c r="AI8" t="s">
        <v>287</v>
      </c>
      <c r="AJ8" t="s">
        <v>288</v>
      </c>
      <c r="AK8">
        <v>1160</v>
      </c>
      <c r="AL8">
        <v>2400</v>
      </c>
      <c r="AM8">
        <v>48.33</v>
      </c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 t="s">
        <v>164</v>
      </c>
      <c r="BG8" t="s">
        <v>157</v>
      </c>
      <c r="BH8" t="s">
        <v>289</v>
      </c>
      <c r="BI8">
        <v>2010</v>
      </c>
      <c r="BJ8" t="s">
        <v>167</v>
      </c>
      <c r="BK8" t="s">
        <v>290</v>
      </c>
      <c r="BL8">
        <v>633</v>
      </c>
      <c r="BM8">
        <v>1000</v>
      </c>
      <c r="BN8">
        <v>63.3</v>
      </c>
      <c r="BO8" t="s">
        <v>165</v>
      </c>
      <c r="BP8" t="s">
        <v>157</v>
      </c>
      <c r="BQ8" t="s">
        <v>291</v>
      </c>
      <c r="BR8">
        <v>2008</v>
      </c>
      <c r="BS8" t="s">
        <v>292</v>
      </c>
      <c r="BT8" t="s">
        <v>288</v>
      </c>
      <c r="BU8">
        <v>825</v>
      </c>
      <c r="BV8">
        <v>1200</v>
      </c>
      <c r="BW8">
        <v>68.75</v>
      </c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 t="s">
        <v>170</v>
      </c>
      <c r="EC8" t="s">
        <v>293</v>
      </c>
      <c r="ED8" t="s">
        <v>293</v>
      </c>
      <c r="EE8" t="s">
        <v>294</v>
      </c>
      <c r="EF8" t="s">
        <v>295</v>
      </c>
      <c r="EG8"/>
      <c r="EH8"/>
      <c r="EI8"/>
      <c r="EJ8"/>
      <c r="EK8"/>
      <c r="EL8" t="s">
        <v>279</v>
      </c>
      <c r="EM8" t="s">
        <v>293</v>
      </c>
      <c r="EN8" t="s">
        <v>293</v>
      </c>
      <c r="EO8" t="s">
        <v>296</v>
      </c>
      <c r="EP8" t="s">
        <v>297</v>
      </c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 s="21">
        <v>9.6667</v>
      </c>
      <c r="FI8" s="21">
        <v>31.65</v>
      </c>
      <c r="FJ8" s="21">
        <v>13.75</v>
      </c>
      <c r="FK8" s="21">
        <v>0</v>
      </c>
      <c r="FL8" s="21"/>
      <c r="FM8" s="21">
        <v>55.0667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hp</cp:lastModifiedBy>
  <dcterms:created xsi:type="dcterms:W3CDTF">2013-12-02T06:11:00Z</dcterms:created>
  <dcterms:modified xsi:type="dcterms:W3CDTF">2014-03-04T10:35:58Z</dcterms:modified>
  <cp:category/>
  <cp:version/>
  <cp:contentType/>
  <cp:contentStatus/>
</cp:coreProperties>
</file>