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570" windowHeight="9405" activeTab="0"/>
  </bookViews>
  <sheets>
    <sheet name="GENERAL" sheetId="1" r:id="rId1"/>
    <sheet name="BC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<sst xmlns="http://schemas.openxmlformats.org/spreadsheetml/2006/main" count="932" uniqueCount="383">
  <si>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</si>
  <si>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</si>
  <si>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</si>
  <si>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</si>
  <si>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</si>
  <si>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</si>
  <si>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</si>
  <si>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</si>
  <si>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</si>
  <si>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</si>
  <si>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</si>
  <si>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</si>
  <si>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</si>
  <si>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</si>
  <si>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</si>
  <si>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</si>
  <si>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</si>
  <si>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</si>
  <si>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</si>
  <si>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</si>
  <si>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</si>
  <si>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</si>
  <si>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</si>
  <si>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</si>
  <si>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</si>
  <si>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</si>
  <si>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</si>
  <si>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</si>
  <si>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</si>
  <si>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</si>
  <si>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</si>
  <si>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</si>
  <si>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</si>
  <si>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</si>
  <si>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</si>
  <si>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</si>
  <si>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</si>
  <si>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</si>
  <si>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</si>
  <si>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</si>
  <si>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</si>
  <si>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</si>
  <si>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</si>
  <si>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</si>
  <si>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</si>
  <si>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</si>
  <si>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</si>
  <si>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</si>
  <si>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</si>
  <si>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</si>
  <si>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</si>
  <si>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</si>
  <si>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</si>
  <si>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</si>
  <si>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</si>
  <si>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</si>
  <si>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</si>
  <si>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</si>
  <si>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</si>
  <si>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</si>
  <si>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</si>
  <si>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</si>
  <si>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</si>
  <si>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</si>
  <si>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</si>
  <si>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</si>
  <si>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</si>
  <si>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</si>
  <si>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</si>
  <si>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</si>
  <si>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</si>
  <si>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</si>
  <si>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</si>
  <si>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</si>
  <si>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</si>
  <si>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</si>
  <si>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</si>
  <si>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</si>
  <si>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</si>
  <si>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</si>
  <si>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</si>
  <si>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</si>
  <si>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</si>
  <si>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</si>
  <si>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</si>
  <si>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</si>
  <si>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</si>
  <si>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</si>
  <si>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</si>
  <si>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</si>
  <si>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</si>
  <si>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</si>
  <si>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</si>
  <si>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</si>
  <si>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</si>
  <si>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</si>
  <si>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</si>
  <si>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</si>
  <si>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</si>
  <si>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</si>
  <si>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</si>
  <si>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</si>
  <si>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</si>
  <si>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</si>
  <si>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</si>
  <si>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</si>
  <si>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</si>
  <si>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</si>
  <si>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</si>
  <si>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</si>
  <si>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</si>
  <si>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</si>
  <si>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</si>
  <si>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</si>
  <si>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</si>
  <si>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</si>
  <si>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</si>
  <si>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</si>
  <si>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</si>
  <si>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</si>
  <si>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</si>
  <si>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</si>
  <si>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</si>
  <si>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</si>
  <si>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</si>
  <si>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</si>
  <si>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</si>
  <si>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</si>
  <si>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</si>
  <si>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</si>
  <si>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</si>
  <si>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</si>
  <si>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</si>
  <si>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</si>
  <si>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</si>
  <si>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</si>
  <si>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</si>
  <si>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</si>
  <si>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</si>
  <si>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</si>
  <si>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</si>
  <si>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</si>
  <si>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</si>
  <si>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</si>
  <si>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</si>
  <si>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</si>
  <si>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</si>
  <si>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</si>
  <si>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weightage phd  5 marks</t>
  </si>
  <si>
    <t>Total weightage</t>
  </si>
  <si>
    <t>Female</t>
  </si>
  <si>
    <t>Unmarried</t>
  </si>
  <si>
    <t>Yes</t>
  </si>
  <si>
    <t>General</t>
  </si>
  <si>
    <t>Not Applicable</t>
  </si>
  <si>
    <t>No</t>
  </si>
  <si>
    <t>SANGRUR</t>
  </si>
  <si>
    <t>Graduation</t>
  </si>
  <si>
    <t>Post Graduation</t>
  </si>
  <si>
    <t>B.Ed.</t>
  </si>
  <si>
    <t>Punjab Govt. TET Paper-II Passed</t>
  </si>
  <si>
    <t>PUNJABI UNIVERSITY PATIALA</t>
  </si>
  <si>
    <t>PANJAB UNIVERSITY</t>
  </si>
  <si>
    <t>HINDI</t>
  </si>
  <si>
    <t>PU CHD</t>
  </si>
  <si>
    <t>DHURI</t>
  </si>
  <si>
    <t>148024</t>
  </si>
  <si>
    <t>FAZILKA</t>
  </si>
  <si>
    <t>M.Phil</t>
  </si>
  <si>
    <t>FEROZEPUR</t>
  </si>
  <si>
    <t>USHA RANI</t>
  </si>
  <si>
    <t>Married</t>
  </si>
  <si>
    <t>TEHSILDAR</t>
  </si>
  <si>
    <t>PATIALA</t>
  </si>
  <si>
    <t>MOGA</t>
  </si>
  <si>
    <t>142001</t>
  </si>
  <si>
    <t>152123</t>
  </si>
  <si>
    <t>OM PARKASH</t>
  </si>
  <si>
    <t>BC</t>
  </si>
  <si>
    <t>Male</t>
  </si>
  <si>
    <t>SS HINDI</t>
  </si>
  <si>
    <t>152001</t>
  </si>
  <si>
    <t>ferozepur</t>
  </si>
  <si>
    <t>tehsildar</t>
  </si>
  <si>
    <t>PANJAB UNIVERSITY CHANDIGARH</t>
  </si>
  <si>
    <t>BATHINDA</t>
  </si>
  <si>
    <t>MATH, HINDI</t>
  </si>
  <si>
    <t>ASHOK KUMAR</t>
  </si>
  <si>
    <t>152024</t>
  </si>
  <si>
    <t>BUDHLADA</t>
  </si>
  <si>
    <t>MANSA</t>
  </si>
  <si>
    <t>151501</t>
  </si>
  <si>
    <t>151503</t>
  </si>
  <si>
    <t>PBI UNI PATIALA</t>
  </si>
  <si>
    <t>PUNJAB UNIVERSITY CHANDIGARH</t>
  </si>
  <si>
    <t>JALALABAD WEST</t>
  </si>
  <si>
    <t>147001</t>
  </si>
  <si>
    <t>152023</t>
  </si>
  <si>
    <t>SUKHPAL KAUR</t>
  </si>
  <si>
    <t>VPO SABUANA</t>
  </si>
  <si>
    <t>R003-00026607</t>
  </si>
  <si>
    <t>RAJVIR KAUR</t>
  </si>
  <si>
    <t>KARAMJIT SINGH</t>
  </si>
  <si>
    <t>HARMIT KAUR</t>
  </si>
  <si>
    <t>07 Apr 1981</t>
  </si>
  <si>
    <t>9815088302</t>
  </si>
  <si>
    <t>dhuridhuri@rediffmail.com</t>
  </si>
  <si>
    <t>HARPREET SINGH, VPO BHASAUR,</t>
  </si>
  <si>
    <t>DHURIDHURI@REDIFFMAIL.COM</t>
  </si>
  <si>
    <t>96705</t>
  </si>
  <si>
    <t>ENG PBI HIS POL SCI HINDI LIT</t>
  </si>
  <si>
    <t>PUNJABI UNIV PATIALA</t>
  </si>
  <si>
    <t>61909</t>
  </si>
  <si>
    <t>MA HISTORY</t>
  </si>
  <si>
    <t>7067</t>
  </si>
  <si>
    <t>BED SST AND HINDI</t>
  </si>
  <si>
    <t>R003-00016310</t>
  </si>
  <si>
    <t>SUHAIL</t>
  </si>
  <si>
    <t>17 Nov 1987</t>
  </si>
  <si>
    <t>9501028330</t>
  </si>
  <si>
    <t>suhailchhabra87@gmail.com</t>
  </si>
  <si>
    <t>SELEM SHAH ROAD,NEAR PEER GURAYA ST.NO. 2 HO.NO.C-496</t>
  </si>
  <si>
    <t>SUHAILCHHABRA87@GMAIL.COM</t>
  </si>
  <si>
    <t>11404000714</t>
  </si>
  <si>
    <t>ENGLISH,PUNJABI,HISTORY,HINDI,PHYSICAL EDUCATION</t>
  </si>
  <si>
    <t>P.U CHD</t>
  </si>
  <si>
    <t>201023090257</t>
  </si>
  <si>
    <t>VINAYAKA MISSION UNIVERSITY</t>
  </si>
  <si>
    <t>8123</t>
  </si>
  <si>
    <t>HINDI,HISTORY</t>
  </si>
  <si>
    <t>R003-00015438</t>
  </si>
  <si>
    <t>ANU BALA</t>
  </si>
  <si>
    <t>HARKESH RANI</t>
  </si>
  <si>
    <t>02 Jan 1985</t>
  </si>
  <si>
    <t>9417025357</t>
  </si>
  <si>
    <t>amitjindal12@gmail.com</t>
  </si>
  <si>
    <t>NEAR POST OFFICE DHARAMSHALA ROAD, BARETA</t>
  </si>
  <si>
    <t>9464129291</t>
  </si>
  <si>
    <t>SANDEEPBARETA@GMAIL.COM</t>
  </si>
  <si>
    <t>104105</t>
  </si>
  <si>
    <t>HISTORY, POL. SCIENCE, HINDI</t>
  </si>
  <si>
    <t>29527</t>
  </si>
  <si>
    <t>2412</t>
  </si>
  <si>
    <t>S.ST, HINDI</t>
  </si>
  <si>
    <t>R003-00040385</t>
  </si>
  <si>
    <t>LAKHVINDER KUMAR</t>
  </si>
  <si>
    <t>DES RAJ</t>
  </si>
  <si>
    <t>MAYIA BAI</t>
  </si>
  <si>
    <t>15 Dec 1985</t>
  </si>
  <si>
    <t>9464218942</t>
  </si>
  <si>
    <t>kinderghoga@gmail.com</t>
  </si>
  <si>
    <t>VILL-BHAMBA WATTU HITHAR,PO -GHUBAYA</t>
  </si>
  <si>
    <t>KINDERGHOGA@GMAIL.COM</t>
  </si>
  <si>
    <t>131715</t>
  </si>
  <si>
    <t>PBC,ENG,HIS,HIN,POL SCI</t>
  </si>
  <si>
    <t>201023100241</t>
  </si>
  <si>
    <t>VINAYAKA MISSIONS TAMILNADU</t>
  </si>
  <si>
    <t>11291</t>
  </si>
  <si>
    <t>SST,HIN</t>
  </si>
  <si>
    <t>R003-00026868</t>
  </si>
  <si>
    <t>KULDEEP SINGH</t>
  </si>
  <si>
    <t>SUKHDEV SINGH</t>
  </si>
  <si>
    <t>25 Jul 1984</t>
  </si>
  <si>
    <t>8427811550</t>
  </si>
  <si>
    <t>kuldeepdhaliwal33@gmail.com</t>
  </si>
  <si>
    <t>V.MAL SINGH WALA PO. BOHA</t>
  </si>
  <si>
    <t>KULDEEPDHALIWAL33@GMAIL.COM</t>
  </si>
  <si>
    <t>GNC(B)2002-79/84175</t>
  </si>
  <si>
    <t>ENG.(C),PBI.(C),HIS.POL.SCI., HINDI(E)</t>
  </si>
  <si>
    <t>GNC(B)2002-79/44654</t>
  </si>
  <si>
    <t>GNC(B)2002-79/8281</t>
  </si>
  <si>
    <t>SARDULGARH</t>
  </si>
  <si>
    <t>R003-00010315</t>
  </si>
  <si>
    <t>AMAR JOT</t>
  </si>
  <si>
    <t>PRISHAT RAM</t>
  </si>
  <si>
    <t>RESHMA BAI</t>
  </si>
  <si>
    <t>24 Dec 1988</t>
  </si>
  <si>
    <t>9464118102</t>
  </si>
  <si>
    <t>KARANKAMBOJ08@GMAIL.COM</t>
  </si>
  <si>
    <t>08-EZ-29517</t>
  </si>
  <si>
    <t>HISTORY HINDI SOCIOLOGY</t>
  </si>
  <si>
    <t>NIVERSITY CHANDIGARH</t>
  </si>
  <si>
    <t>5526</t>
  </si>
  <si>
    <t>SOCIAL STUDIES HINDI</t>
  </si>
  <si>
    <t>MEGISTRATE CUM TEHSILDAR</t>
  </si>
  <si>
    <t>14 Oct 2013</t>
  </si>
  <si>
    <t>R003-00015258</t>
  </si>
  <si>
    <t>NAVNEET KAUR</t>
  </si>
  <si>
    <t>GURDEEP SINGH</t>
  </si>
  <si>
    <t>SHINDERPAL KAUR</t>
  </si>
  <si>
    <t>23 Nov 1982</t>
  </si>
  <si>
    <t>9466770975</t>
  </si>
  <si>
    <t>sonubp@gmail.com</t>
  </si>
  <si>
    <t>VPO-SARDULGARH</t>
  </si>
  <si>
    <t>151507</t>
  </si>
  <si>
    <t>SONUBP@GMAIL.COM</t>
  </si>
  <si>
    <t>87342</t>
  </si>
  <si>
    <t>ENGLISH,PUNJABI,HISTORY,POL.SC,HINDI</t>
  </si>
  <si>
    <t>40141510100576</t>
  </si>
  <si>
    <t>CMJ UNIVERSITY MEGHALAYA</t>
  </si>
  <si>
    <t>6404</t>
  </si>
  <si>
    <t>S.ST,HINDI</t>
  </si>
  <si>
    <t>GURU NANAK DEV UNIVERSITY AMRITSAR</t>
  </si>
  <si>
    <t>mansa`</t>
  </si>
  <si>
    <t>sardulgarh</t>
  </si>
  <si>
    <t>executive magistrate sardulgarh</t>
  </si>
  <si>
    <t>24 Sep 2013</t>
  </si>
  <si>
    <t>R003-00028690</t>
  </si>
  <si>
    <t>MAMTA</t>
  </si>
  <si>
    <t>RAM NARESH</t>
  </si>
  <si>
    <t>DEVKALA</t>
  </si>
  <si>
    <t>09 Mar 1986</t>
  </si>
  <si>
    <t>9464009018</t>
  </si>
  <si>
    <t>SUMIT_GUPTA7862002@YAHOO.COM</t>
  </si>
  <si>
    <t>416-B RAILWAY DOUBLE STOREY</t>
  </si>
  <si>
    <t>11704000006</t>
  </si>
  <si>
    <t>HINDI, MATH, ECONOMICS</t>
  </si>
  <si>
    <t>tehsildar ferozepur</t>
  </si>
  <si>
    <t>20 Jun 2012</t>
  </si>
  <si>
    <t>R003-00025779</t>
  </si>
  <si>
    <t>KARMJEET KAUR</t>
  </si>
  <si>
    <t>MADHUSUDAN DASS</t>
  </si>
  <si>
    <t>HARPAL KAUR</t>
  </si>
  <si>
    <t>15 Apr 1983</t>
  </si>
  <si>
    <t>9465846926</t>
  </si>
  <si>
    <t>jaswindercharik@yahoo.com</t>
  </si>
  <si>
    <t>VPO. CHARIK, PATTI DANDU KI</t>
  </si>
  <si>
    <t>JASWINDERCHARIK@YAHOO.COM</t>
  </si>
  <si>
    <t>80563</t>
  </si>
  <si>
    <t>ENGLISH, PUNJABI, HISTORY, POLITICAL SCIENCE, HINDI</t>
  </si>
  <si>
    <t>9482</t>
  </si>
  <si>
    <t>7859</t>
  </si>
  <si>
    <t>TEACHING OF HINDI &amp;AMP; SOCIAL STUDIES</t>
  </si>
  <si>
    <t>161560</t>
  </si>
  <si>
    <t>EIILM UNIVERSITY SIKKIM</t>
  </si>
  <si>
    <t>17 Jul 2013</t>
  </si>
  <si>
    <t>R003-00029699</t>
  </si>
  <si>
    <t>SAROJ</t>
  </si>
  <si>
    <t>SITA RAM</t>
  </si>
  <si>
    <t>LUXSHMI DEVI</t>
  </si>
  <si>
    <t>13 Nov 1983</t>
  </si>
  <si>
    <t>9888622523</t>
  </si>
  <si>
    <t>canandev123@gmail.com</t>
  </si>
  <si>
    <t>CO PATIALA WATCH CO VPO MAMDOT</t>
  </si>
  <si>
    <t>9988869930</t>
  </si>
  <si>
    <t>SUGAMNEER@YAHOO.IN</t>
  </si>
  <si>
    <t>52900</t>
  </si>
  <si>
    <t>ENG PBC HIN HIS POL</t>
  </si>
  <si>
    <t>37657</t>
  </si>
  <si>
    <t>3720</t>
  </si>
  <si>
    <t>NAIB TEHSILDAR MAMDOT</t>
  </si>
  <si>
    <t>15 Jun 2009</t>
  </si>
  <si>
    <t>R003-00024283</t>
  </si>
  <si>
    <t>AMRITPAL SINGH</t>
  </si>
  <si>
    <t>MEHAR SINGH</t>
  </si>
  <si>
    <t>JASWANT KAUR</t>
  </si>
  <si>
    <t>26 Apr 1980</t>
  </si>
  <si>
    <t>9417236919</t>
  </si>
  <si>
    <t>samagh1987@gmail.com</t>
  </si>
  <si>
    <t>VPO KALYAN SUKHA</t>
  </si>
  <si>
    <t>151102</t>
  </si>
  <si>
    <t>SAMAGH1987@GMAIL.COM</t>
  </si>
  <si>
    <t>131310</t>
  </si>
  <si>
    <t>ENGLISH PUNJABI HINDI HISTORY SOCIOLOGY</t>
  </si>
  <si>
    <t>29131</t>
  </si>
  <si>
    <t>3566</t>
  </si>
  <si>
    <t>TEACHING OF HINDI TEACHING OF S.ST</t>
  </si>
  <si>
    <t>bathinda</t>
  </si>
  <si>
    <t>02 Sep 2013</t>
  </si>
  <si>
    <t>R003-00032590</t>
  </si>
  <si>
    <t>RAJINDER KAUR</t>
  </si>
  <si>
    <t>SAROOP SINGH</t>
  </si>
  <si>
    <t>01 May 1977</t>
  </si>
  <si>
    <t>9855824966</t>
  </si>
  <si>
    <t>rajinderkaur783@ymail.com</t>
  </si>
  <si>
    <t>H NO 76 UPKAR NAGAR FACTORY AREA</t>
  </si>
  <si>
    <t>RAJINDERKAUR783@YMAIL.COM</t>
  </si>
  <si>
    <t>82062</t>
  </si>
  <si>
    <t>ECONOMICS, HINDI LITERATURE, PUBLIC ADMN., PUNJABI, ENGLISH</t>
  </si>
  <si>
    <t>64426</t>
  </si>
  <si>
    <t>6060</t>
  </si>
  <si>
    <t>HINDI AND SST</t>
  </si>
  <si>
    <t>04 Jan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</si>
</sst>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56"/>
  <sheetViews>
    <sheetView tabSelected="1" zoomScale="85" zoomScaleNormal="85" zoomScalePageLayoutView="0" workbookViewId="0" topLeftCell="FG1">
      <selection activeCell="FO8" sqref="FO8"/>
    </sheetView>
  </sheetViews>
  <sheetFormatPr defaultColWidth="9.140625" defaultRowHeight="18.75" customHeight="1"/>
  <cols>
    <col min="1" max="1" width="6.57421875" style="12" bestFit="1" customWidth="1"/>
    <col min="2" max="2" width="19.8515625" style="12" bestFit="1" customWidth="1"/>
    <col min="3" max="3" width="21.8515625" style="12" bestFit="1" customWidth="1"/>
    <col min="4" max="4" width="24.7109375" style="12" bestFit="1" customWidth="1"/>
    <col min="5" max="5" width="24.140625" style="12" bestFit="1" customWidth="1"/>
    <col min="6" max="6" width="11.8515625" style="12" bestFit="1" customWidth="1"/>
    <col min="7" max="7" width="8.00390625" style="12" bestFit="1" customWidth="1"/>
    <col min="8" max="8" width="13.421875" style="12" bestFit="1" customWidth="1"/>
    <col min="9" max="9" width="15.7109375" style="12" bestFit="1" customWidth="1"/>
    <col min="10" max="10" width="12.140625" style="12" bestFit="1" customWidth="1"/>
    <col min="11" max="11" width="14.57421875" style="12" bestFit="1" customWidth="1"/>
    <col min="12" max="12" width="15.00390625" style="12" bestFit="1" customWidth="1"/>
    <col min="13" max="13" width="17.00390625" style="12" bestFit="1" customWidth="1"/>
    <col min="14" max="14" width="16.00390625" style="12" bestFit="1" customWidth="1"/>
    <col min="15" max="15" width="13.28125" style="12" bestFit="1" customWidth="1"/>
    <col min="16" max="16" width="13.140625" style="12" bestFit="1" customWidth="1"/>
    <col min="17" max="17" width="12.28125" style="12" bestFit="1" customWidth="1"/>
    <col min="18" max="18" width="34.57421875" style="12" bestFit="1" customWidth="1"/>
    <col min="19" max="19" width="87.140625" style="12" bestFit="1" customWidth="1"/>
    <col min="20" max="20" width="47.8515625" style="12" bestFit="1" customWidth="1"/>
    <col min="21" max="21" width="15.57421875" style="12" bestFit="1" customWidth="1"/>
    <col min="22" max="22" width="10.57421875" style="12" bestFit="1" customWidth="1"/>
    <col min="23" max="23" width="24.00390625" style="12" bestFit="1" customWidth="1"/>
    <col min="24" max="24" width="39.57421875" style="12" bestFit="1" customWidth="1"/>
    <col min="25" max="25" width="87.140625" style="12" bestFit="1" customWidth="1"/>
    <col min="26" max="26" width="34.421875" style="12" bestFit="1" customWidth="1"/>
    <col min="27" max="27" width="15.57421875" style="12" bestFit="1" customWidth="1"/>
    <col min="28" max="28" width="10.57421875" style="12" bestFit="1" customWidth="1"/>
    <col min="29" max="29" width="24.00390625" style="12" bestFit="1" customWidth="1"/>
    <col min="30" max="30" width="39.57421875" style="12" bestFit="1" customWidth="1"/>
    <col min="31" max="31" width="24.00390625" style="12" bestFit="1" customWidth="1"/>
    <col min="32" max="32" width="27.8515625" style="12" bestFit="1" customWidth="1"/>
    <col min="33" max="33" width="22.00390625" style="12" bestFit="1" customWidth="1"/>
    <col min="34" max="34" width="23.140625" style="12" bestFit="1" customWidth="1"/>
    <col min="35" max="35" width="72.7109375" style="12" bestFit="1" customWidth="1"/>
    <col min="36" max="36" width="32.421875" style="12" bestFit="1" customWidth="1"/>
    <col min="37" max="37" width="25.421875" style="12" bestFit="1" customWidth="1"/>
    <col min="38" max="38" width="22.421875" style="12" bestFit="1" customWidth="1"/>
    <col min="39" max="39" width="22.57421875" style="12" bestFit="1" customWidth="1"/>
    <col min="40" max="40" width="27.421875" style="12" bestFit="1" customWidth="1"/>
    <col min="41" max="41" width="31.28125" style="12" bestFit="1" customWidth="1"/>
    <col min="42" max="42" width="21.7109375" style="12" bestFit="1" customWidth="1"/>
    <col min="43" max="43" width="26.57421875" style="12" bestFit="1" customWidth="1"/>
    <col min="44" max="44" width="23.28125" style="12" bestFit="1" customWidth="1"/>
    <col min="45" max="45" width="31.421875" style="12" bestFit="1" customWidth="1"/>
    <col min="46" max="46" width="28.8515625" style="12" bestFit="1" customWidth="1"/>
    <col min="47" max="47" width="25.8515625" style="12" bestFit="1" customWidth="1"/>
    <col min="48" max="48" width="26.00390625" style="12" bestFit="1" customWidth="1"/>
    <col min="49" max="49" width="28.57421875" style="12" bestFit="1" customWidth="1"/>
    <col min="50" max="50" width="32.421875" style="12" bestFit="1" customWidth="1"/>
    <col min="51" max="51" width="23.00390625" style="12" bestFit="1" customWidth="1"/>
    <col min="52" max="52" width="27.7109375" style="12" bestFit="1" customWidth="1"/>
    <col min="53" max="53" width="24.421875" style="12" bestFit="1" customWidth="1"/>
    <col min="54" max="54" width="32.57421875" style="12" bestFit="1" customWidth="1"/>
    <col min="55" max="55" width="30.140625" style="12" bestFit="1" customWidth="1"/>
    <col min="56" max="56" width="27.00390625" style="12" bestFit="1" customWidth="1"/>
    <col min="57" max="57" width="27.140625" style="12" bestFit="1" customWidth="1"/>
    <col min="58" max="58" width="28.421875" style="12" bestFit="1" customWidth="1"/>
    <col min="59" max="59" width="32.28125" style="12" bestFit="1" customWidth="1"/>
    <col min="60" max="60" width="22.8515625" style="12" bestFit="1" customWidth="1"/>
    <col min="61" max="61" width="27.57421875" style="12" bestFit="1" customWidth="1"/>
    <col min="62" max="62" width="71.57421875" style="12" bestFit="1" customWidth="1"/>
    <col min="63" max="63" width="32.421875" style="12" bestFit="1" customWidth="1"/>
    <col min="64" max="64" width="30.00390625" style="12" bestFit="1" customWidth="1"/>
    <col min="65" max="65" width="26.8515625" style="12" bestFit="1" customWidth="1"/>
    <col min="66" max="66" width="27.00390625" style="12" bestFit="1" customWidth="1"/>
    <col min="67" max="67" width="18.140625" style="12" bestFit="1" customWidth="1"/>
    <col min="68" max="68" width="22.140625" style="12" bestFit="1" customWidth="1"/>
    <col min="69" max="69" width="21.00390625" style="12" bestFit="1" customWidth="1"/>
    <col min="70" max="70" width="17.28125" style="12" bestFit="1" customWidth="1"/>
    <col min="71" max="71" width="108.421875" style="12" bestFit="1" customWidth="1"/>
    <col min="72" max="72" width="32.140625" style="12" bestFit="1" customWidth="1"/>
    <col min="73" max="73" width="19.7109375" style="12" bestFit="1" customWidth="1"/>
    <col min="74" max="74" width="16.57421875" style="12" bestFit="1" customWidth="1"/>
    <col min="75" max="75" width="16.7109375" style="12" bestFit="1" customWidth="1"/>
    <col min="76" max="76" width="19.00390625" style="12" bestFit="1" customWidth="1"/>
    <col min="77" max="77" width="22.8515625" style="12" bestFit="1" customWidth="1"/>
    <col min="78" max="78" width="13.28125" style="12" bestFit="1" customWidth="1"/>
    <col min="79" max="79" width="18.00390625" style="12" bestFit="1" customWidth="1"/>
    <col min="80" max="80" width="14.7109375" style="12" bestFit="1" customWidth="1"/>
    <col min="81" max="81" width="23.00390625" style="12" bestFit="1" customWidth="1"/>
    <col min="82" max="82" width="20.421875" style="12" bestFit="1" customWidth="1"/>
    <col min="83" max="83" width="17.28125" style="12" bestFit="1" customWidth="1"/>
    <col min="84" max="84" width="17.421875" style="12" bestFit="1" customWidth="1"/>
    <col min="85" max="85" width="35.7109375" style="12" bestFit="1" customWidth="1"/>
    <col min="86" max="86" width="39.57421875" style="12" bestFit="1" customWidth="1"/>
    <col min="87" max="87" width="30.140625" style="12" bestFit="1" customWidth="1"/>
    <col min="88" max="88" width="34.8515625" style="12" bestFit="1" customWidth="1"/>
    <col min="89" max="89" width="31.57421875" style="12" bestFit="1" customWidth="1"/>
    <col min="90" max="90" width="39.7109375" style="12" bestFit="1" customWidth="1"/>
    <col min="91" max="91" width="37.28125" style="12" bestFit="1" customWidth="1"/>
    <col min="92" max="92" width="34.140625" style="12" bestFit="1" customWidth="1"/>
    <col min="93" max="93" width="34.28125" style="12" bestFit="1" customWidth="1"/>
    <col min="94" max="94" width="33.57421875" style="12" bestFit="1" customWidth="1"/>
    <col min="95" max="95" width="37.421875" style="12" bestFit="1" customWidth="1"/>
    <col min="96" max="96" width="27.8515625" style="12" bestFit="1" customWidth="1"/>
    <col min="97" max="97" width="32.57421875" style="12" bestFit="1" customWidth="1"/>
    <col min="98" max="98" width="29.421875" style="12" bestFit="1" customWidth="1"/>
    <col min="99" max="99" width="37.57421875" style="12" bestFit="1" customWidth="1"/>
    <col min="100" max="100" width="35.00390625" style="12" bestFit="1" customWidth="1"/>
    <col min="101" max="101" width="31.8515625" style="12" bestFit="1" customWidth="1"/>
    <col min="102" max="102" width="32.00390625" style="12" bestFit="1" customWidth="1"/>
    <col min="103" max="103" width="19.7109375" style="12" bestFit="1" customWidth="1"/>
    <col min="104" max="104" width="23.57421875" style="12" bestFit="1" customWidth="1"/>
    <col min="105" max="105" width="14.00390625" style="12" bestFit="1" customWidth="1"/>
    <col min="106" max="106" width="18.8515625" style="12" bestFit="1" customWidth="1"/>
    <col min="107" max="107" width="15.57421875" style="12" bestFit="1" customWidth="1"/>
    <col min="108" max="108" width="27.421875" style="12" bestFit="1" customWidth="1"/>
    <col min="109" max="109" width="21.140625" style="12" bestFit="1" customWidth="1"/>
    <col min="110" max="110" width="18.00390625" style="12" bestFit="1" customWidth="1"/>
    <col min="111" max="111" width="18.140625" style="12" bestFit="1" customWidth="1"/>
    <col min="112" max="112" width="27.140625" style="12" bestFit="1" customWidth="1"/>
    <col min="113" max="113" width="31.00390625" style="12" bestFit="1" customWidth="1"/>
    <col min="114" max="114" width="21.421875" style="12" bestFit="1" customWidth="1"/>
    <col min="115" max="115" width="26.28125" style="12" bestFit="1" customWidth="1"/>
    <col min="116" max="116" width="23.00390625" style="12" bestFit="1" customWidth="1"/>
    <col min="117" max="117" width="31.140625" style="12" bestFit="1" customWidth="1"/>
    <col min="118" max="118" width="28.57421875" style="12" bestFit="1" customWidth="1"/>
    <col min="119" max="119" width="25.421875" style="12" bestFit="1" customWidth="1"/>
    <col min="120" max="120" width="25.7109375" style="12" bestFit="1" customWidth="1"/>
    <col min="121" max="121" width="18.57421875" style="12" bestFit="1" customWidth="1"/>
    <col min="122" max="122" width="12.8515625" style="12" bestFit="1" customWidth="1"/>
    <col min="123" max="123" width="17.57421875" style="12" bestFit="1" customWidth="1"/>
    <col min="124" max="124" width="14.28125" style="12" bestFit="1" customWidth="1"/>
    <col min="125" max="125" width="22.57421875" style="12" bestFit="1" customWidth="1"/>
    <col min="126" max="126" width="31.57421875" style="12" bestFit="1" customWidth="1"/>
    <col min="127" max="127" width="35.140625" style="12" bestFit="1" customWidth="1"/>
    <col min="128" max="128" width="30.421875" style="12" bestFit="1" customWidth="1"/>
    <col min="129" max="129" width="32.8515625" style="12" bestFit="1" customWidth="1"/>
    <col min="130" max="130" width="29.7109375" style="12" bestFit="1" customWidth="1"/>
    <col min="131" max="131" width="29.8515625" style="12" bestFit="1" customWidth="1"/>
    <col min="132" max="132" width="14.57421875" style="12" bestFit="1" customWidth="1"/>
    <col min="133" max="133" width="17.28125" style="12" bestFit="1" customWidth="1"/>
    <col min="134" max="134" width="28.421875" style="12" bestFit="1" customWidth="1"/>
    <col min="135" max="135" width="58.57421875" style="12" bestFit="1" customWidth="1"/>
    <col min="136" max="136" width="12.57421875" style="12" bestFit="1" customWidth="1"/>
    <col min="137" max="137" width="14.00390625" style="12" bestFit="1" customWidth="1"/>
    <col min="138" max="138" width="24.57421875" style="12" bestFit="1" customWidth="1"/>
    <col min="139" max="139" width="5.28125" style="12" bestFit="1" customWidth="1"/>
    <col min="140" max="140" width="7.28125" style="12" bestFit="1" customWidth="1"/>
    <col min="141" max="141" width="12.57421875" style="12" bestFit="1" customWidth="1"/>
    <col min="142" max="142" width="20.57421875" style="12" bestFit="1" customWidth="1"/>
    <col min="143" max="143" width="15.57421875" style="12" bestFit="1" customWidth="1"/>
    <col min="144" max="144" width="16.421875" style="12" bestFit="1" customWidth="1"/>
    <col min="145" max="145" width="16.28125" style="12" bestFit="1" customWidth="1"/>
    <col min="146" max="146" width="12.57421875" style="12" bestFit="1" customWidth="1"/>
    <col min="147" max="147" width="16.00390625" style="12" bestFit="1" customWidth="1"/>
    <col min="148" max="148" width="15.57421875" style="12" bestFit="1" customWidth="1"/>
    <col min="149" max="149" width="16.421875" style="12" bestFit="1" customWidth="1"/>
    <col min="150" max="150" width="16.28125" style="12" bestFit="1" customWidth="1"/>
    <col min="151" max="151" width="12.57421875" style="12" bestFit="1" customWidth="1"/>
    <col min="152" max="152" width="13.28125" style="12" bestFit="1" customWidth="1"/>
    <col min="153" max="153" width="9.8515625" style="12" bestFit="1" customWidth="1"/>
    <col min="154" max="154" width="17.8515625" style="12" bestFit="1" customWidth="1"/>
    <col min="155" max="155" width="8.28125" style="12" bestFit="1" customWidth="1"/>
    <col min="156" max="156" width="16.28125" style="12" bestFit="1" customWidth="1"/>
    <col min="157" max="157" width="12.57421875" style="12" bestFit="1" customWidth="1"/>
    <col min="158" max="158" width="13.140625" style="12" bestFit="1" customWidth="1"/>
    <col min="159" max="159" width="32.421875" style="12" bestFit="1" customWidth="1"/>
    <col min="160" max="160" width="31.421875" style="12" bestFit="1" customWidth="1"/>
    <col min="161" max="161" width="5.8515625" style="12" bestFit="1" customWidth="1"/>
    <col min="162" max="162" width="7.8515625" style="12" bestFit="1" customWidth="1"/>
    <col min="163" max="163" width="5.28125" style="12" bestFit="1" customWidth="1"/>
    <col min="164" max="170" width="11.00390625" style="13" customWidth="1"/>
    <col min="171" max="16384" width="9.140625" style="12" customWidth="1"/>
  </cols>
  <sheetData>
    <row r="1" spans="1:170" s="8" customFormat="1" ht="48" customHeight="1">
      <c r="A1" s="6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  <c r="AE1" s="6" t="s">
        <v>23</v>
      </c>
      <c r="AF1" s="6" t="s">
        <v>24</v>
      </c>
      <c r="AG1" s="6" t="s">
        <v>25</v>
      </c>
      <c r="AH1" s="6" t="s">
        <v>26</v>
      </c>
      <c r="AI1" s="6" t="s">
        <v>27</v>
      </c>
      <c r="AJ1" s="6" t="s">
        <v>28</v>
      </c>
      <c r="AK1" s="6" t="s">
        <v>29</v>
      </c>
      <c r="AL1" s="6" t="s">
        <v>30</v>
      </c>
      <c r="AM1" s="6" t="s">
        <v>31</v>
      </c>
      <c r="AN1" s="6" t="s">
        <v>32</v>
      </c>
      <c r="AO1" s="6" t="s">
        <v>33</v>
      </c>
      <c r="AP1" s="6" t="s">
        <v>34</v>
      </c>
      <c r="AQ1" s="6" t="s">
        <v>35</v>
      </c>
      <c r="AR1" s="6" t="s">
        <v>36</v>
      </c>
      <c r="AS1" s="6" t="s">
        <v>37</v>
      </c>
      <c r="AT1" s="6" t="s">
        <v>38</v>
      </c>
      <c r="AU1" s="6" t="s">
        <v>39</v>
      </c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6" t="s">
        <v>45</v>
      </c>
      <c r="BB1" s="6" t="s">
        <v>46</v>
      </c>
      <c r="BC1" s="6" t="s">
        <v>47</v>
      </c>
      <c r="BD1" s="6" t="s">
        <v>48</v>
      </c>
      <c r="BE1" s="6" t="s">
        <v>49</v>
      </c>
      <c r="BF1" s="6" t="s">
        <v>50</v>
      </c>
      <c r="BG1" s="6" t="s">
        <v>51</v>
      </c>
      <c r="BH1" s="6" t="s">
        <v>52</v>
      </c>
      <c r="BI1" s="6" t="s">
        <v>53</v>
      </c>
      <c r="BJ1" s="6" t="s">
        <v>54</v>
      </c>
      <c r="BK1" s="6" t="s">
        <v>55</v>
      </c>
      <c r="BL1" s="6" t="s">
        <v>56</v>
      </c>
      <c r="BM1" s="6" t="s">
        <v>57</v>
      </c>
      <c r="BN1" s="6" t="s">
        <v>58</v>
      </c>
      <c r="BO1" s="6" t="s">
        <v>59</v>
      </c>
      <c r="BP1" s="6" t="s">
        <v>60</v>
      </c>
      <c r="BQ1" s="6" t="s">
        <v>61</v>
      </c>
      <c r="BR1" s="6" t="s">
        <v>62</v>
      </c>
      <c r="BS1" s="6" t="s">
        <v>63</v>
      </c>
      <c r="BT1" s="6" t="s">
        <v>64</v>
      </c>
      <c r="BU1" s="6" t="s">
        <v>65</v>
      </c>
      <c r="BV1" s="6" t="s">
        <v>66</v>
      </c>
      <c r="BW1" s="6" t="s">
        <v>67</v>
      </c>
      <c r="BX1" s="6" t="s">
        <v>68</v>
      </c>
      <c r="BY1" s="6" t="s">
        <v>69</v>
      </c>
      <c r="BZ1" s="6" t="s">
        <v>70</v>
      </c>
      <c r="CA1" s="6" t="s">
        <v>71</v>
      </c>
      <c r="CB1" s="6" t="s">
        <v>72</v>
      </c>
      <c r="CC1" s="6" t="s">
        <v>73</v>
      </c>
      <c r="CD1" s="6" t="s">
        <v>74</v>
      </c>
      <c r="CE1" s="6" t="s">
        <v>75</v>
      </c>
      <c r="CF1" s="6" t="s">
        <v>76</v>
      </c>
      <c r="CG1" s="6" t="s">
        <v>77</v>
      </c>
      <c r="CH1" s="6" t="s">
        <v>78</v>
      </c>
      <c r="CI1" s="6" t="s">
        <v>79</v>
      </c>
      <c r="CJ1" s="6" t="s">
        <v>80</v>
      </c>
      <c r="CK1" s="6" t="s">
        <v>81</v>
      </c>
      <c r="CL1" s="6" t="s">
        <v>82</v>
      </c>
      <c r="CM1" s="6" t="s">
        <v>83</v>
      </c>
      <c r="CN1" s="6" t="s">
        <v>84</v>
      </c>
      <c r="CO1" s="6" t="s">
        <v>85</v>
      </c>
      <c r="CP1" s="6" t="s">
        <v>86</v>
      </c>
      <c r="CQ1" s="6" t="s">
        <v>87</v>
      </c>
      <c r="CR1" s="6" t="s">
        <v>88</v>
      </c>
      <c r="CS1" s="6" t="s">
        <v>89</v>
      </c>
      <c r="CT1" s="6" t="s">
        <v>90</v>
      </c>
      <c r="CU1" s="6" t="s">
        <v>91</v>
      </c>
      <c r="CV1" s="6" t="s">
        <v>92</v>
      </c>
      <c r="CW1" s="6" t="s">
        <v>93</v>
      </c>
      <c r="CX1" s="6" t="s">
        <v>94</v>
      </c>
      <c r="CY1" s="6" t="s">
        <v>95</v>
      </c>
      <c r="CZ1" s="6" t="s">
        <v>96</v>
      </c>
      <c r="DA1" s="6" t="s">
        <v>97</v>
      </c>
      <c r="DB1" s="6" t="s">
        <v>98</v>
      </c>
      <c r="DC1" s="6" t="s">
        <v>99</v>
      </c>
      <c r="DD1" s="6" t="s">
        <v>100</v>
      </c>
      <c r="DE1" s="6" t="s">
        <v>101</v>
      </c>
      <c r="DF1" s="6" t="s">
        <v>102</v>
      </c>
      <c r="DG1" s="6" t="s">
        <v>103</v>
      </c>
      <c r="DH1" s="6" t="s">
        <v>104</v>
      </c>
      <c r="DI1" s="6" t="s">
        <v>105</v>
      </c>
      <c r="DJ1" s="6" t="s">
        <v>106</v>
      </c>
      <c r="DK1" s="6" t="s">
        <v>107</v>
      </c>
      <c r="DL1" s="6" t="s">
        <v>108</v>
      </c>
      <c r="DM1" s="6" t="s">
        <v>109</v>
      </c>
      <c r="DN1" s="6" t="s">
        <v>110</v>
      </c>
      <c r="DO1" s="6" t="s">
        <v>111</v>
      </c>
      <c r="DP1" s="6" t="s">
        <v>112</v>
      </c>
      <c r="DQ1" s="6" t="s">
        <v>113</v>
      </c>
      <c r="DR1" s="6" t="s">
        <v>114</v>
      </c>
      <c r="DS1" s="6" t="s">
        <v>115</v>
      </c>
      <c r="DT1" s="6" t="s">
        <v>116</v>
      </c>
      <c r="DU1" s="6" t="s">
        <v>117</v>
      </c>
      <c r="DV1" s="6" t="s">
        <v>118</v>
      </c>
      <c r="DW1" s="6" t="s">
        <v>119</v>
      </c>
      <c r="DX1" s="6" t="s">
        <v>120</v>
      </c>
      <c r="DY1" s="6" t="s">
        <v>121</v>
      </c>
      <c r="DZ1" s="6" t="s">
        <v>122</v>
      </c>
      <c r="EA1" s="6" t="s">
        <v>123</v>
      </c>
      <c r="EB1" s="6" t="s">
        <v>9</v>
      </c>
      <c r="EC1" s="6" t="s">
        <v>124</v>
      </c>
      <c r="ED1" s="6" t="s">
        <v>125</v>
      </c>
      <c r="EE1" s="6" t="s">
        <v>126</v>
      </c>
      <c r="EF1" s="6" t="s">
        <v>127</v>
      </c>
      <c r="EG1" s="6" t="s">
        <v>128</v>
      </c>
      <c r="EH1" s="6" t="s">
        <v>129</v>
      </c>
      <c r="EI1" s="6" t="s">
        <v>130</v>
      </c>
      <c r="EJ1" s="6" t="s">
        <v>131</v>
      </c>
      <c r="EK1" s="6" t="s">
        <v>127</v>
      </c>
      <c r="EL1" s="6" t="s">
        <v>132</v>
      </c>
      <c r="EM1" s="6" t="s">
        <v>133</v>
      </c>
      <c r="EN1" s="6" t="s">
        <v>125</v>
      </c>
      <c r="EO1" s="6" t="s">
        <v>126</v>
      </c>
      <c r="EP1" s="6" t="s">
        <v>127</v>
      </c>
      <c r="EQ1" s="6" t="s">
        <v>12</v>
      </c>
      <c r="ER1" s="6" t="s">
        <v>133</v>
      </c>
      <c r="ES1" s="6" t="s">
        <v>125</v>
      </c>
      <c r="ET1" s="6" t="s">
        <v>126</v>
      </c>
      <c r="EU1" s="6" t="s">
        <v>127</v>
      </c>
      <c r="EV1" s="6" t="s">
        <v>13</v>
      </c>
      <c r="EW1" s="6" t="s">
        <v>134</v>
      </c>
      <c r="EX1" s="6" t="s">
        <v>135</v>
      </c>
      <c r="EY1" s="6" t="s">
        <v>136</v>
      </c>
      <c r="EZ1" s="6" t="s">
        <v>126</v>
      </c>
      <c r="FA1" s="6" t="s">
        <v>127</v>
      </c>
      <c r="FB1" s="6" t="s">
        <v>14</v>
      </c>
      <c r="FC1" s="6" t="s">
        <v>137</v>
      </c>
      <c r="FD1" s="6" t="s">
        <v>138</v>
      </c>
      <c r="FE1" s="6" t="s">
        <v>139</v>
      </c>
      <c r="FF1" s="6" t="s">
        <v>140</v>
      </c>
      <c r="FG1" s="6" t="s">
        <v>141</v>
      </c>
      <c r="FH1" s="7" t="s">
        <v>143</v>
      </c>
      <c r="FI1" s="7" t="s">
        <v>144</v>
      </c>
      <c r="FJ1" s="7" t="s">
        <v>145</v>
      </c>
      <c r="FK1" s="7" t="s">
        <v>146</v>
      </c>
      <c r="FL1" s="7" t="s">
        <v>147</v>
      </c>
      <c r="FM1" s="7" t="s">
        <v>148</v>
      </c>
      <c r="FN1" s="7" t="s">
        <v>149</v>
      </c>
    </row>
    <row r="2" spans="1:170" s="9" customFormat="1" ht="25.5" customHeight="1">
      <c r="A2" s="1">
        <v>1</v>
      </c>
      <c r="B2" s="1" t="s">
        <v>200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150</v>
      </c>
      <c r="H2" s="1" t="s">
        <v>171</v>
      </c>
      <c r="I2" s="1" t="s">
        <v>152</v>
      </c>
      <c r="J2" s="1" t="s">
        <v>152</v>
      </c>
      <c r="K2" s="1" t="s">
        <v>153</v>
      </c>
      <c r="L2" s="1" t="s">
        <v>154</v>
      </c>
      <c r="M2" s="1" t="s">
        <v>154</v>
      </c>
      <c r="N2" s="1" t="s">
        <v>154</v>
      </c>
      <c r="O2" s="1" t="s">
        <v>155</v>
      </c>
      <c r="P2" s="1" t="s">
        <v>155</v>
      </c>
      <c r="Q2" s="1" t="s">
        <v>205</v>
      </c>
      <c r="R2" s="1" t="s">
        <v>206</v>
      </c>
      <c r="S2" s="1" t="s">
        <v>207</v>
      </c>
      <c r="T2" s="1" t="s">
        <v>165</v>
      </c>
      <c r="U2" s="1" t="s">
        <v>156</v>
      </c>
      <c r="V2" s="1" t="s">
        <v>166</v>
      </c>
      <c r="W2" s="1" t="s">
        <v>205</v>
      </c>
      <c r="X2" s="1" t="s">
        <v>208</v>
      </c>
      <c r="Y2" s="1" t="s">
        <v>207</v>
      </c>
      <c r="Z2" s="1" t="s">
        <v>165</v>
      </c>
      <c r="AA2" s="1" t="s">
        <v>156</v>
      </c>
      <c r="AB2" s="1" t="s">
        <v>166</v>
      </c>
      <c r="AC2" s="1" t="s">
        <v>205</v>
      </c>
      <c r="AD2" s="1" t="s">
        <v>208</v>
      </c>
      <c r="AE2" s="1" t="s">
        <v>157</v>
      </c>
      <c r="AF2" s="1" t="s">
        <v>152</v>
      </c>
      <c r="AG2" s="1" t="s">
        <v>209</v>
      </c>
      <c r="AH2" s="1">
        <v>2002</v>
      </c>
      <c r="AI2" s="1" t="s">
        <v>210</v>
      </c>
      <c r="AJ2" s="1" t="s">
        <v>211</v>
      </c>
      <c r="AK2" s="1">
        <v>1393</v>
      </c>
      <c r="AL2" s="1">
        <v>2400</v>
      </c>
      <c r="AM2" s="1">
        <v>58.04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 t="s">
        <v>158</v>
      </c>
      <c r="BG2" s="1" t="s">
        <v>152</v>
      </c>
      <c r="BH2" s="1" t="s">
        <v>212</v>
      </c>
      <c r="BI2" s="1">
        <v>2004</v>
      </c>
      <c r="BJ2" s="1" t="s">
        <v>213</v>
      </c>
      <c r="BK2" s="1" t="s">
        <v>211</v>
      </c>
      <c r="BL2" s="1">
        <v>455</v>
      </c>
      <c r="BM2" s="1">
        <v>800</v>
      </c>
      <c r="BN2" s="1">
        <v>56.88</v>
      </c>
      <c r="BO2" s="1" t="s">
        <v>159</v>
      </c>
      <c r="BP2" s="1" t="s">
        <v>152</v>
      </c>
      <c r="BQ2" s="1" t="s">
        <v>214</v>
      </c>
      <c r="BR2" s="1">
        <v>2008</v>
      </c>
      <c r="BS2" s="1" t="s">
        <v>215</v>
      </c>
      <c r="BT2" s="1" t="s">
        <v>211</v>
      </c>
      <c r="BU2" s="1">
        <v>906</v>
      </c>
      <c r="BV2" s="1">
        <v>1200</v>
      </c>
      <c r="BW2" s="1">
        <v>75.5</v>
      </c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 t="s">
        <v>160</v>
      </c>
      <c r="DW2" s="1" t="s">
        <v>152</v>
      </c>
      <c r="DX2" s="1">
        <v>2011</v>
      </c>
      <c r="DY2" s="1">
        <v>99</v>
      </c>
      <c r="DZ2" s="1">
        <v>150</v>
      </c>
      <c r="EA2" s="1">
        <v>66</v>
      </c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2">
        <f>_xlfn.IFERROR(ROUND((AK2/AL2*30),4),0)</f>
        <v>17.4125</v>
      </c>
      <c r="FI2" s="2">
        <f>_xlfn.IFERROR(ROUND((BU2/BV2*30),4),0)</f>
        <v>22.65</v>
      </c>
      <c r="FJ2" s="2">
        <f>_xlfn.IFERROR(ROUND((DY2/DZ2*20),4),0)</f>
        <v>13.2</v>
      </c>
      <c r="FK2" s="2">
        <f>_xlfn.IFERROR(ROUND((BL2/BM2*10),4),0)</f>
        <v>5.6875</v>
      </c>
      <c r="FL2" s="2">
        <f>_xlfn.IFERROR(ROUND((DE2/DF2*5),4),0)</f>
        <v>0</v>
      </c>
      <c r="FM2" s="2">
        <f>DQ2</f>
        <v>0</v>
      </c>
      <c r="FN2" s="2">
        <f>(FH2+FI2+FJ2+FK2+FL2+FM2)</f>
        <v>58.95</v>
      </c>
    </row>
    <row r="3" spans="1:170" s="9" customFormat="1" ht="25.5" customHeight="1">
      <c r="A3" s="1">
        <v>2</v>
      </c>
      <c r="B3" s="1" t="s">
        <v>216</v>
      </c>
      <c r="C3" s="1" t="s">
        <v>217</v>
      </c>
      <c r="D3" s="1" t="s">
        <v>177</v>
      </c>
      <c r="E3" s="1" t="s">
        <v>170</v>
      </c>
      <c r="F3" s="1" t="s">
        <v>218</v>
      </c>
      <c r="G3" s="1" t="s">
        <v>179</v>
      </c>
      <c r="H3" s="1" t="s">
        <v>151</v>
      </c>
      <c r="I3" s="1" t="s">
        <v>152</v>
      </c>
      <c r="J3" s="1" t="s">
        <v>152</v>
      </c>
      <c r="K3" s="1" t="s">
        <v>153</v>
      </c>
      <c r="L3" s="1" t="s">
        <v>154</v>
      </c>
      <c r="M3" s="1" t="s">
        <v>154</v>
      </c>
      <c r="N3" s="1" t="s">
        <v>154</v>
      </c>
      <c r="O3" s="1" t="s">
        <v>155</v>
      </c>
      <c r="P3" s="1" t="s">
        <v>155</v>
      </c>
      <c r="Q3" s="1" t="s">
        <v>219</v>
      </c>
      <c r="R3" s="1" t="s">
        <v>220</v>
      </c>
      <c r="S3" s="1" t="s">
        <v>221</v>
      </c>
      <c r="T3" s="1" t="s">
        <v>167</v>
      </c>
      <c r="U3" s="1" t="s">
        <v>167</v>
      </c>
      <c r="V3" s="1" t="s">
        <v>176</v>
      </c>
      <c r="W3" s="1" t="s">
        <v>219</v>
      </c>
      <c r="X3" s="1" t="s">
        <v>222</v>
      </c>
      <c r="Y3" s="1" t="s">
        <v>221</v>
      </c>
      <c r="Z3" s="1" t="s">
        <v>167</v>
      </c>
      <c r="AA3" s="1" t="s">
        <v>167</v>
      </c>
      <c r="AB3" s="1" t="s">
        <v>176</v>
      </c>
      <c r="AC3" s="1" t="s">
        <v>219</v>
      </c>
      <c r="AD3" s="1" t="s">
        <v>222</v>
      </c>
      <c r="AE3" s="1" t="s">
        <v>157</v>
      </c>
      <c r="AF3" s="1" t="s">
        <v>152</v>
      </c>
      <c r="AG3" s="1" t="s">
        <v>223</v>
      </c>
      <c r="AH3" s="1">
        <v>2007</v>
      </c>
      <c r="AI3" s="1" t="s">
        <v>224</v>
      </c>
      <c r="AJ3" s="1" t="s">
        <v>225</v>
      </c>
      <c r="AK3" s="1">
        <v>1486</v>
      </c>
      <c r="AL3" s="1">
        <v>2400</v>
      </c>
      <c r="AM3" s="1">
        <v>61.92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 t="s">
        <v>158</v>
      </c>
      <c r="BG3" s="1" t="s">
        <v>152</v>
      </c>
      <c r="BH3" s="1" t="s">
        <v>226</v>
      </c>
      <c r="BI3" s="1">
        <v>2012</v>
      </c>
      <c r="BJ3" s="1" t="s">
        <v>163</v>
      </c>
      <c r="BK3" s="1" t="s">
        <v>227</v>
      </c>
      <c r="BL3" s="1">
        <v>635</v>
      </c>
      <c r="BM3" s="1">
        <v>1000</v>
      </c>
      <c r="BN3" s="1">
        <v>63.5</v>
      </c>
      <c r="BO3" s="1" t="s">
        <v>159</v>
      </c>
      <c r="BP3" s="1" t="s">
        <v>152</v>
      </c>
      <c r="BQ3" s="1" t="s">
        <v>228</v>
      </c>
      <c r="BR3" s="1">
        <v>2011</v>
      </c>
      <c r="BS3" s="1" t="s">
        <v>229</v>
      </c>
      <c r="BT3" s="1" t="s">
        <v>225</v>
      </c>
      <c r="BU3" s="1">
        <v>800</v>
      </c>
      <c r="BV3" s="1">
        <v>1100</v>
      </c>
      <c r="BW3" s="1">
        <v>72.73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 t="s">
        <v>160</v>
      </c>
      <c r="DW3" s="1" t="s">
        <v>152</v>
      </c>
      <c r="DX3" s="1">
        <v>2011</v>
      </c>
      <c r="DY3" s="1">
        <v>91</v>
      </c>
      <c r="DZ3" s="1">
        <v>150</v>
      </c>
      <c r="EA3" s="1">
        <v>60.67</v>
      </c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2">
        <f>_xlfn.IFERROR(ROUND((AK3/AL3*30),4),0)</f>
        <v>18.575</v>
      </c>
      <c r="FI3" s="2">
        <f>_xlfn.IFERROR(ROUND((BU3/BV3*30),4),0)</f>
        <v>21.8182</v>
      </c>
      <c r="FJ3" s="2">
        <f>_xlfn.IFERROR(ROUND((DY3/DZ3*20),4),0)</f>
        <v>12.1333</v>
      </c>
      <c r="FK3" s="2">
        <f>_xlfn.IFERROR(ROUND((BL3/BM3*10),4),0)</f>
        <v>6.35</v>
      </c>
      <c r="FL3" s="2">
        <f>_xlfn.IFERROR(ROUND((DE3/DF3*5),4),0)</f>
        <v>0</v>
      </c>
      <c r="FM3" s="2">
        <f>DQ3</f>
        <v>0</v>
      </c>
      <c r="FN3" s="2">
        <f>(FH3+FI3+FJ3+FK3+FL3+FM3)</f>
        <v>58.8765</v>
      </c>
    </row>
    <row r="4" spans="1:170" s="9" customFormat="1" ht="25.5" customHeight="1">
      <c r="A4" s="1">
        <v>3</v>
      </c>
      <c r="B4" s="1" t="s">
        <v>230</v>
      </c>
      <c r="C4" s="1" t="s">
        <v>231</v>
      </c>
      <c r="D4" s="1" t="s">
        <v>187</v>
      </c>
      <c r="E4" s="1" t="s">
        <v>232</v>
      </c>
      <c r="F4" s="1" t="s">
        <v>233</v>
      </c>
      <c r="G4" s="1" t="s">
        <v>150</v>
      </c>
      <c r="H4" s="1" t="s">
        <v>171</v>
      </c>
      <c r="I4" s="1" t="s">
        <v>152</v>
      </c>
      <c r="J4" s="1" t="s">
        <v>152</v>
      </c>
      <c r="K4" s="1" t="s">
        <v>153</v>
      </c>
      <c r="L4" s="1" t="s">
        <v>154</v>
      </c>
      <c r="M4" s="1" t="s">
        <v>154</v>
      </c>
      <c r="N4" s="1" t="s">
        <v>154</v>
      </c>
      <c r="O4" s="1" t="s">
        <v>155</v>
      </c>
      <c r="P4" s="1" t="s">
        <v>155</v>
      </c>
      <c r="Q4" s="1" t="s">
        <v>234</v>
      </c>
      <c r="R4" s="1" t="s">
        <v>235</v>
      </c>
      <c r="S4" s="1" t="s">
        <v>236</v>
      </c>
      <c r="T4" s="1" t="s">
        <v>189</v>
      </c>
      <c r="U4" s="1" t="s">
        <v>190</v>
      </c>
      <c r="V4" s="1" t="s">
        <v>191</v>
      </c>
      <c r="W4" s="1" t="s">
        <v>237</v>
      </c>
      <c r="X4" s="1" t="s">
        <v>238</v>
      </c>
      <c r="Y4" s="1" t="s">
        <v>236</v>
      </c>
      <c r="Z4" s="1" t="s">
        <v>189</v>
      </c>
      <c r="AA4" s="1" t="s">
        <v>190</v>
      </c>
      <c r="AB4" s="1" t="s">
        <v>191</v>
      </c>
      <c r="AC4" s="1" t="s">
        <v>237</v>
      </c>
      <c r="AD4" s="1" t="s">
        <v>238</v>
      </c>
      <c r="AE4" s="1" t="s">
        <v>157</v>
      </c>
      <c r="AF4" s="1" t="s">
        <v>152</v>
      </c>
      <c r="AG4" s="1" t="s">
        <v>239</v>
      </c>
      <c r="AH4" s="1">
        <v>2004</v>
      </c>
      <c r="AI4" s="1" t="s">
        <v>240</v>
      </c>
      <c r="AJ4" s="1" t="s">
        <v>161</v>
      </c>
      <c r="AK4" s="1">
        <v>1484</v>
      </c>
      <c r="AL4" s="1">
        <v>2400</v>
      </c>
      <c r="AM4" s="1">
        <v>61.83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 t="s">
        <v>158</v>
      </c>
      <c r="BG4" s="1" t="s">
        <v>152</v>
      </c>
      <c r="BH4" s="1" t="s">
        <v>241</v>
      </c>
      <c r="BI4" s="1">
        <v>2013</v>
      </c>
      <c r="BJ4" s="1" t="s">
        <v>163</v>
      </c>
      <c r="BK4" s="1" t="s">
        <v>161</v>
      </c>
      <c r="BL4" s="1">
        <v>450</v>
      </c>
      <c r="BM4" s="1">
        <v>800</v>
      </c>
      <c r="BN4" s="1">
        <v>56.25</v>
      </c>
      <c r="BO4" s="1" t="s">
        <v>159</v>
      </c>
      <c r="BP4" s="1" t="s">
        <v>152</v>
      </c>
      <c r="BQ4" s="1" t="s">
        <v>242</v>
      </c>
      <c r="BR4" s="1">
        <v>2006</v>
      </c>
      <c r="BS4" s="1" t="s">
        <v>243</v>
      </c>
      <c r="BT4" s="1" t="s">
        <v>161</v>
      </c>
      <c r="BU4" s="1">
        <v>849</v>
      </c>
      <c r="BV4" s="1">
        <v>1200</v>
      </c>
      <c r="BW4" s="1">
        <v>70.75</v>
      </c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 t="s">
        <v>160</v>
      </c>
      <c r="DW4" s="1" t="s">
        <v>152</v>
      </c>
      <c r="DX4" s="1">
        <v>2011</v>
      </c>
      <c r="DY4" s="1">
        <v>101</v>
      </c>
      <c r="DZ4" s="1">
        <v>150</v>
      </c>
      <c r="EA4" s="1">
        <v>67.33</v>
      </c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2">
        <f>_xlfn.IFERROR(ROUND((AK4/AL4*30),4),0)</f>
        <v>18.55</v>
      </c>
      <c r="FI4" s="2">
        <f>_xlfn.IFERROR(ROUND((BU4/BV4*30),4),0)</f>
        <v>21.225</v>
      </c>
      <c r="FJ4" s="2">
        <f>_xlfn.IFERROR(ROUND((DY4/DZ4*20),4),0)</f>
        <v>13.4667</v>
      </c>
      <c r="FK4" s="2">
        <f>_xlfn.IFERROR(ROUND((BL4/BM4*10),4),0)</f>
        <v>5.625</v>
      </c>
      <c r="FL4" s="2">
        <f>_xlfn.IFERROR(ROUND((DE4/DF4*5),4),0)</f>
        <v>0</v>
      </c>
      <c r="FM4" s="2">
        <f>DQ4</f>
        <v>0</v>
      </c>
      <c r="FN4" s="2">
        <f>(FH4+FI4+FJ4+FK4+FL4+FM4)</f>
        <v>58.86670000000001</v>
      </c>
    </row>
    <row r="5" spans="1:170" s="9" customFormat="1" ht="25.5" customHeight="1">
      <c r="A5" s="1">
        <v>4</v>
      </c>
      <c r="B5" s="1" t="s">
        <v>244</v>
      </c>
      <c r="C5" s="1" t="s">
        <v>245</v>
      </c>
      <c r="D5" s="1" t="s">
        <v>246</v>
      </c>
      <c r="E5" s="1" t="s">
        <v>247</v>
      </c>
      <c r="F5" s="1" t="s">
        <v>248</v>
      </c>
      <c r="G5" s="1" t="s">
        <v>179</v>
      </c>
      <c r="H5" s="1" t="s">
        <v>151</v>
      </c>
      <c r="I5" s="1" t="s">
        <v>152</v>
      </c>
      <c r="J5" s="1" t="s">
        <v>152</v>
      </c>
      <c r="K5" s="1" t="s">
        <v>153</v>
      </c>
      <c r="L5" s="1" t="s">
        <v>154</v>
      </c>
      <c r="M5" s="1" t="s">
        <v>154</v>
      </c>
      <c r="N5" s="1" t="s">
        <v>154</v>
      </c>
      <c r="O5" s="1" t="s">
        <v>155</v>
      </c>
      <c r="P5" s="1" t="s">
        <v>155</v>
      </c>
      <c r="Q5" s="1" t="s">
        <v>249</v>
      </c>
      <c r="R5" s="1" t="s">
        <v>250</v>
      </c>
      <c r="S5" s="1" t="s">
        <v>251</v>
      </c>
      <c r="T5" s="1" t="s">
        <v>195</v>
      </c>
      <c r="U5" s="1" t="s">
        <v>167</v>
      </c>
      <c r="V5" s="1" t="s">
        <v>188</v>
      </c>
      <c r="W5" s="1" t="s">
        <v>249</v>
      </c>
      <c r="X5" s="1" t="s">
        <v>252</v>
      </c>
      <c r="Y5" s="1" t="s">
        <v>251</v>
      </c>
      <c r="Z5" s="1" t="s">
        <v>195</v>
      </c>
      <c r="AA5" s="1" t="s">
        <v>167</v>
      </c>
      <c r="AB5" s="1" t="s">
        <v>188</v>
      </c>
      <c r="AC5" s="1" t="s">
        <v>249</v>
      </c>
      <c r="AD5" s="1" t="s">
        <v>252</v>
      </c>
      <c r="AE5" s="1" t="s">
        <v>157</v>
      </c>
      <c r="AF5" s="1" t="s">
        <v>152</v>
      </c>
      <c r="AG5" s="1" t="s">
        <v>253</v>
      </c>
      <c r="AH5" s="1">
        <v>2006</v>
      </c>
      <c r="AI5" s="1" t="s">
        <v>254</v>
      </c>
      <c r="AJ5" s="1" t="s">
        <v>164</v>
      </c>
      <c r="AK5" s="1">
        <v>1442</v>
      </c>
      <c r="AL5" s="1">
        <v>2400</v>
      </c>
      <c r="AM5" s="1">
        <v>60.08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 t="s">
        <v>158</v>
      </c>
      <c r="BG5" s="1" t="s">
        <v>152</v>
      </c>
      <c r="BH5" s="1" t="s">
        <v>255</v>
      </c>
      <c r="BI5" s="1">
        <v>2012</v>
      </c>
      <c r="BJ5" s="1" t="s">
        <v>163</v>
      </c>
      <c r="BK5" s="1" t="s">
        <v>256</v>
      </c>
      <c r="BL5" s="1">
        <v>689</v>
      </c>
      <c r="BM5" s="1">
        <v>1000</v>
      </c>
      <c r="BN5" s="1">
        <v>68.9</v>
      </c>
      <c r="BO5" s="1" t="s">
        <v>159</v>
      </c>
      <c r="BP5" s="1" t="s">
        <v>152</v>
      </c>
      <c r="BQ5" s="1" t="s">
        <v>257</v>
      </c>
      <c r="BR5" s="1">
        <v>2010</v>
      </c>
      <c r="BS5" s="1" t="s">
        <v>258</v>
      </c>
      <c r="BT5" s="1" t="s">
        <v>164</v>
      </c>
      <c r="BU5" s="1">
        <v>798</v>
      </c>
      <c r="BV5" s="1">
        <v>1100</v>
      </c>
      <c r="BW5" s="1">
        <v>72.55</v>
      </c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 t="s">
        <v>160</v>
      </c>
      <c r="DW5" s="1" t="s">
        <v>152</v>
      </c>
      <c r="DX5" s="1">
        <v>2011</v>
      </c>
      <c r="DY5" s="1">
        <v>91</v>
      </c>
      <c r="DZ5" s="1">
        <v>150</v>
      </c>
      <c r="EA5" s="1">
        <v>60.67</v>
      </c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2">
        <f>_xlfn.IFERROR(ROUND((AK5/AL5*30),4),0)</f>
        <v>18.025</v>
      </c>
      <c r="FI5" s="2">
        <f>_xlfn.IFERROR(ROUND((BU5/BV5*30),4),0)</f>
        <v>21.7636</v>
      </c>
      <c r="FJ5" s="2">
        <f>_xlfn.IFERROR(ROUND((DY5/DZ5*20),4),0)</f>
        <v>12.1333</v>
      </c>
      <c r="FK5" s="2">
        <f>_xlfn.IFERROR(ROUND((BL5/BM5*10),4),0)</f>
        <v>6.89</v>
      </c>
      <c r="FL5" s="2">
        <f>_xlfn.IFERROR(ROUND((DE5/DF5*5),4),0)</f>
        <v>0</v>
      </c>
      <c r="FM5" s="2">
        <f>DQ5</f>
        <v>0</v>
      </c>
      <c r="FN5" s="2">
        <f>(FH5+FI5+FJ5+FK5+FL5+FM5)</f>
        <v>58.8119</v>
      </c>
    </row>
    <row r="6" spans="1:170" s="9" customFormat="1" ht="25.5" customHeight="1">
      <c r="A6" s="1">
        <v>5</v>
      </c>
      <c r="B6" s="1" t="s">
        <v>259</v>
      </c>
      <c r="C6" s="1" t="s">
        <v>260</v>
      </c>
      <c r="D6" s="1" t="s">
        <v>261</v>
      </c>
      <c r="E6" s="1" t="s">
        <v>198</v>
      </c>
      <c r="F6" s="1" t="s">
        <v>262</v>
      </c>
      <c r="G6" s="1" t="s">
        <v>179</v>
      </c>
      <c r="H6" s="1" t="s">
        <v>171</v>
      </c>
      <c r="I6" s="1" t="s">
        <v>152</v>
      </c>
      <c r="J6" s="1" t="s">
        <v>152</v>
      </c>
      <c r="K6" s="1" t="s">
        <v>153</v>
      </c>
      <c r="L6" s="1" t="s">
        <v>154</v>
      </c>
      <c r="M6" s="1" t="s">
        <v>154</v>
      </c>
      <c r="N6" s="1" t="s">
        <v>154</v>
      </c>
      <c r="O6" s="1" t="s">
        <v>155</v>
      </c>
      <c r="P6" s="1" t="s">
        <v>155</v>
      </c>
      <c r="Q6" s="1" t="s">
        <v>263</v>
      </c>
      <c r="R6" s="1" t="s">
        <v>264</v>
      </c>
      <c r="S6" s="1" t="s">
        <v>265</v>
      </c>
      <c r="T6" s="1" t="s">
        <v>189</v>
      </c>
      <c r="U6" s="1" t="s">
        <v>190</v>
      </c>
      <c r="V6" s="1" t="s">
        <v>192</v>
      </c>
      <c r="W6" s="1" t="s">
        <v>263</v>
      </c>
      <c r="X6" s="1" t="s">
        <v>266</v>
      </c>
      <c r="Y6" s="1" t="s">
        <v>265</v>
      </c>
      <c r="Z6" s="1" t="s">
        <v>189</v>
      </c>
      <c r="AA6" s="1" t="s">
        <v>190</v>
      </c>
      <c r="AB6" s="1" t="s">
        <v>192</v>
      </c>
      <c r="AC6" s="1" t="s">
        <v>263</v>
      </c>
      <c r="AD6" s="1" t="s">
        <v>266</v>
      </c>
      <c r="AE6" s="1" t="s">
        <v>157</v>
      </c>
      <c r="AF6" s="1" t="s">
        <v>152</v>
      </c>
      <c r="AG6" s="1" t="s">
        <v>267</v>
      </c>
      <c r="AH6" s="1">
        <v>2005</v>
      </c>
      <c r="AI6" s="1" t="s">
        <v>268</v>
      </c>
      <c r="AJ6" s="1" t="s">
        <v>193</v>
      </c>
      <c r="AK6" s="1">
        <v>1440</v>
      </c>
      <c r="AL6" s="1">
        <v>2400</v>
      </c>
      <c r="AM6" s="1">
        <v>60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 t="s">
        <v>158</v>
      </c>
      <c r="BG6" s="1" t="s">
        <v>152</v>
      </c>
      <c r="BH6" s="1" t="s">
        <v>269</v>
      </c>
      <c r="BI6" s="1">
        <v>2011</v>
      </c>
      <c r="BJ6" s="1" t="s">
        <v>163</v>
      </c>
      <c r="BK6" s="1" t="s">
        <v>193</v>
      </c>
      <c r="BL6" s="1">
        <v>446</v>
      </c>
      <c r="BM6" s="1">
        <v>800</v>
      </c>
      <c r="BN6" s="1">
        <v>55.75</v>
      </c>
      <c r="BO6" s="1" t="s">
        <v>159</v>
      </c>
      <c r="BP6" s="1" t="s">
        <v>152</v>
      </c>
      <c r="BQ6" s="1" t="s">
        <v>270</v>
      </c>
      <c r="BR6" s="1">
        <v>2008</v>
      </c>
      <c r="BS6" s="1" t="s">
        <v>229</v>
      </c>
      <c r="BT6" s="1" t="s">
        <v>193</v>
      </c>
      <c r="BU6" s="1">
        <v>908</v>
      </c>
      <c r="BV6" s="1">
        <v>1200</v>
      </c>
      <c r="BW6" s="1">
        <v>75.67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 t="s">
        <v>160</v>
      </c>
      <c r="DW6" s="1" t="s">
        <v>152</v>
      </c>
      <c r="DX6" s="1">
        <v>2011</v>
      </c>
      <c r="DY6" s="1">
        <v>94</v>
      </c>
      <c r="DZ6" s="1">
        <v>150</v>
      </c>
      <c r="EA6" s="1">
        <v>62.67</v>
      </c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2">
        <f>_xlfn.IFERROR(ROUND((AK6/AL6*30),4),0)</f>
        <v>18</v>
      </c>
      <c r="FI6" s="2">
        <f>_xlfn.IFERROR(ROUND((BU6/BV6*30),4),0)</f>
        <v>22.7</v>
      </c>
      <c r="FJ6" s="2">
        <f>_xlfn.IFERROR(ROUND((DY6/DZ6*20),4),0)</f>
        <v>12.5333</v>
      </c>
      <c r="FK6" s="2">
        <f>_xlfn.IFERROR(ROUND((BL6/BM6*10),4),0)</f>
        <v>5.575</v>
      </c>
      <c r="FL6" s="2">
        <f>_xlfn.IFERROR(ROUND((DE6/DF6*5),4),0)</f>
        <v>0</v>
      </c>
      <c r="FM6" s="2">
        <f>DQ6</f>
        <v>0</v>
      </c>
      <c r="FN6" s="2">
        <f>(FH6+FI6+FJ6+FK6+FL6+FM6)</f>
        <v>58.8083</v>
      </c>
    </row>
    <row r="7" spans="164:170" s="10" customFormat="1" ht="18.75" customHeight="1">
      <c r="FH7" s="11"/>
      <c r="FI7" s="11"/>
      <c r="FJ7" s="11"/>
      <c r="FK7" s="11"/>
      <c r="FL7" s="11"/>
      <c r="FM7" s="11"/>
      <c r="FN7" s="11"/>
    </row>
    <row r="8" spans="164:170" s="10" customFormat="1" ht="18.75" customHeight="1">
      <c r="FH8" s="11"/>
      <c r="FI8" s="11"/>
      <c r="FJ8" s="11"/>
      <c r="FK8" s="11"/>
      <c r="FL8" s="11"/>
      <c r="FM8" s="11"/>
      <c r="FN8" s="11"/>
    </row>
    <row r="9" spans="164:170" s="10" customFormat="1" ht="18.75" customHeight="1">
      <c r="FH9" s="11"/>
      <c r="FI9" s="11"/>
      <c r="FJ9" s="11"/>
      <c r="FK9" s="11"/>
      <c r="FL9" s="11"/>
      <c r="FM9" s="11"/>
      <c r="FN9" s="11"/>
    </row>
    <row r="10" spans="164:170" s="10" customFormat="1" ht="18.75" customHeight="1">
      <c r="FH10" s="11"/>
      <c r="FI10" s="11"/>
      <c r="FJ10" s="11"/>
      <c r="FK10" s="11"/>
      <c r="FL10" s="11"/>
      <c r="FM10" s="11"/>
      <c r="FN10" s="11"/>
    </row>
    <row r="11" spans="164:170" s="10" customFormat="1" ht="18.75" customHeight="1">
      <c r="FH11" s="11"/>
      <c r="FI11" s="11"/>
      <c r="FJ11" s="11"/>
      <c r="FK11" s="11"/>
      <c r="FL11" s="11"/>
      <c r="FM11" s="11"/>
      <c r="FN11" s="11"/>
    </row>
    <row r="12" spans="164:170" s="10" customFormat="1" ht="18.75" customHeight="1">
      <c r="FH12" s="11"/>
      <c r="FI12" s="11"/>
      <c r="FJ12" s="11"/>
      <c r="FK12" s="11"/>
      <c r="FL12" s="11"/>
      <c r="FM12" s="11"/>
      <c r="FN12" s="11"/>
    </row>
    <row r="13" spans="164:170" s="10" customFormat="1" ht="18.75" customHeight="1">
      <c r="FH13" s="11"/>
      <c r="FI13" s="11"/>
      <c r="FJ13" s="11"/>
      <c r="FK13" s="11"/>
      <c r="FL13" s="11"/>
      <c r="FM13" s="11"/>
      <c r="FN13" s="11"/>
    </row>
    <row r="14" spans="164:170" s="10" customFormat="1" ht="18.75" customHeight="1">
      <c r="FH14" s="11"/>
      <c r="FI14" s="11"/>
      <c r="FJ14" s="11"/>
      <c r="FK14" s="11"/>
      <c r="FL14" s="11"/>
      <c r="FM14" s="11"/>
      <c r="FN14" s="11"/>
    </row>
    <row r="15" spans="164:170" s="10" customFormat="1" ht="18.75" customHeight="1">
      <c r="FH15" s="11"/>
      <c r="FI15" s="11"/>
      <c r="FJ15" s="11"/>
      <c r="FK15" s="11"/>
      <c r="FL15" s="11"/>
      <c r="FM15" s="11"/>
      <c r="FN15" s="11"/>
    </row>
    <row r="16" spans="164:170" s="10" customFormat="1" ht="18.75" customHeight="1">
      <c r="FH16" s="11"/>
      <c r="FI16" s="11"/>
      <c r="FJ16" s="11"/>
      <c r="FK16" s="11"/>
      <c r="FL16" s="11"/>
      <c r="FM16" s="11"/>
      <c r="FN16" s="11"/>
    </row>
    <row r="17" spans="164:170" s="10" customFormat="1" ht="18.75" customHeight="1">
      <c r="FH17" s="11"/>
      <c r="FI17" s="11"/>
      <c r="FJ17" s="11"/>
      <c r="FK17" s="11"/>
      <c r="FL17" s="11"/>
      <c r="FM17" s="11"/>
      <c r="FN17" s="11"/>
    </row>
    <row r="18" spans="164:170" s="10" customFormat="1" ht="18.75" customHeight="1">
      <c r="FH18" s="11"/>
      <c r="FI18" s="11"/>
      <c r="FJ18" s="11"/>
      <c r="FK18" s="11"/>
      <c r="FL18" s="11"/>
      <c r="FM18" s="11"/>
      <c r="FN18" s="11"/>
    </row>
    <row r="19" spans="164:170" s="10" customFormat="1" ht="18.75" customHeight="1">
      <c r="FH19" s="11"/>
      <c r="FI19" s="11"/>
      <c r="FJ19" s="11"/>
      <c r="FK19" s="11"/>
      <c r="FL19" s="11"/>
      <c r="FM19" s="11"/>
      <c r="FN19" s="11"/>
    </row>
    <row r="20" spans="164:170" s="10" customFormat="1" ht="18.75" customHeight="1">
      <c r="FH20" s="11"/>
      <c r="FI20" s="11"/>
      <c r="FJ20" s="11"/>
      <c r="FK20" s="11"/>
      <c r="FL20" s="11"/>
      <c r="FM20" s="11"/>
      <c r="FN20" s="11"/>
    </row>
    <row r="21" spans="164:170" s="10" customFormat="1" ht="18.75" customHeight="1">
      <c r="FH21" s="11"/>
      <c r="FI21" s="11"/>
      <c r="FJ21" s="11"/>
      <c r="FK21" s="11"/>
      <c r="FL21" s="11"/>
      <c r="FM21" s="11"/>
      <c r="FN21" s="11"/>
    </row>
    <row r="22" spans="164:170" s="10" customFormat="1" ht="18.75" customHeight="1">
      <c r="FH22" s="11"/>
      <c r="FI22" s="11"/>
      <c r="FJ22" s="11"/>
      <c r="FK22" s="11"/>
      <c r="FL22" s="11"/>
      <c r="FM22" s="11"/>
      <c r="FN22" s="11"/>
    </row>
    <row r="23" spans="164:170" s="10" customFormat="1" ht="18.75" customHeight="1">
      <c r="FH23" s="11"/>
      <c r="FI23" s="11"/>
      <c r="FJ23" s="11"/>
      <c r="FK23" s="11"/>
      <c r="FL23" s="11"/>
      <c r="FM23" s="11"/>
      <c r="FN23" s="11"/>
    </row>
    <row r="24" spans="164:170" s="10" customFormat="1" ht="18.75" customHeight="1">
      <c r="FH24" s="11"/>
      <c r="FI24" s="11"/>
      <c r="FJ24" s="11"/>
      <c r="FK24" s="11"/>
      <c r="FL24" s="11"/>
      <c r="FM24" s="11"/>
      <c r="FN24" s="11"/>
    </row>
    <row r="25" spans="164:170" s="10" customFormat="1" ht="18.75" customHeight="1">
      <c r="FH25" s="11"/>
      <c r="FI25" s="11"/>
      <c r="FJ25" s="11"/>
      <c r="FK25" s="11"/>
      <c r="FL25" s="11"/>
      <c r="FM25" s="11"/>
      <c r="FN25" s="11"/>
    </row>
    <row r="26" spans="164:170" s="10" customFormat="1" ht="18.75" customHeight="1">
      <c r="FH26" s="11"/>
      <c r="FI26" s="11"/>
      <c r="FJ26" s="11"/>
      <c r="FK26" s="11"/>
      <c r="FL26" s="11"/>
      <c r="FM26" s="11"/>
      <c r="FN26" s="11"/>
    </row>
    <row r="27" spans="164:170" s="10" customFormat="1" ht="18.75" customHeight="1">
      <c r="FH27" s="11"/>
      <c r="FI27" s="11"/>
      <c r="FJ27" s="11"/>
      <c r="FK27" s="11"/>
      <c r="FL27" s="11"/>
      <c r="FM27" s="11"/>
      <c r="FN27" s="11"/>
    </row>
    <row r="28" spans="164:170" s="10" customFormat="1" ht="18.75" customHeight="1">
      <c r="FH28" s="11"/>
      <c r="FI28" s="11"/>
      <c r="FJ28" s="11"/>
      <c r="FK28" s="11"/>
      <c r="FL28" s="11"/>
      <c r="FM28" s="11"/>
      <c r="FN28" s="11"/>
    </row>
    <row r="29" spans="164:170" s="10" customFormat="1" ht="18.75" customHeight="1">
      <c r="FH29" s="11"/>
      <c r="FI29" s="11"/>
      <c r="FJ29" s="11"/>
      <c r="FK29" s="11"/>
      <c r="FL29" s="11"/>
      <c r="FM29" s="11"/>
      <c r="FN29" s="11"/>
    </row>
    <row r="30" spans="164:170" s="10" customFormat="1" ht="18.75" customHeight="1">
      <c r="FH30" s="11"/>
      <c r="FI30" s="11"/>
      <c r="FJ30" s="11"/>
      <c r="FK30" s="11"/>
      <c r="FL30" s="11"/>
      <c r="FM30" s="11"/>
      <c r="FN30" s="11"/>
    </row>
    <row r="31" spans="164:170" s="10" customFormat="1" ht="18.75" customHeight="1">
      <c r="FH31" s="11"/>
      <c r="FI31" s="11"/>
      <c r="FJ31" s="11"/>
      <c r="FK31" s="11"/>
      <c r="FL31" s="11"/>
      <c r="FM31" s="11"/>
      <c r="FN31" s="11"/>
    </row>
    <row r="32" spans="164:170" s="10" customFormat="1" ht="18.75" customHeight="1">
      <c r="FH32" s="11"/>
      <c r="FI32" s="11"/>
      <c r="FJ32" s="11"/>
      <c r="FK32" s="11"/>
      <c r="FL32" s="11"/>
      <c r="FM32" s="11"/>
      <c r="FN32" s="11"/>
    </row>
    <row r="33" spans="164:170" s="10" customFormat="1" ht="18.75" customHeight="1">
      <c r="FH33" s="11"/>
      <c r="FI33" s="11"/>
      <c r="FJ33" s="11"/>
      <c r="FK33" s="11"/>
      <c r="FL33" s="11"/>
      <c r="FM33" s="11"/>
      <c r="FN33" s="11"/>
    </row>
    <row r="34" spans="164:170" s="10" customFormat="1" ht="18.75" customHeight="1">
      <c r="FH34" s="11"/>
      <c r="FI34" s="11"/>
      <c r="FJ34" s="11"/>
      <c r="FK34" s="11"/>
      <c r="FL34" s="11"/>
      <c r="FM34" s="11"/>
      <c r="FN34" s="11"/>
    </row>
    <row r="35" spans="164:170" s="10" customFormat="1" ht="18.75" customHeight="1">
      <c r="FH35" s="11"/>
      <c r="FI35" s="11"/>
      <c r="FJ35" s="11"/>
      <c r="FK35" s="11"/>
      <c r="FL35" s="11"/>
      <c r="FM35" s="11"/>
      <c r="FN35" s="11"/>
    </row>
    <row r="36" spans="164:170" s="10" customFormat="1" ht="18.75" customHeight="1">
      <c r="FH36" s="11"/>
      <c r="FI36" s="11"/>
      <c r="FJ36" s="11"/>
      <c r="FK36" s="11"/>
      <c r="FL36" s="11"/>
      <c r="FM36" s="11"/>
      <c r="FN36" s="11"/>
    </row>
    <row r="37" spans="164:170" s="10" customFormat="1" ht="18.75" customHeight="1">
      <c r="FH37" s="11"/>
      <c r="FI37" s="11"/>
      <c r="FJ37" s="11"/>
      <c r="FK37" s="11"/>
      <c r="FL37" s="11"/>
      <c r="FM37" s="11"/>
      <c r="FN37" s="11"/>
    </row>
    <row r="38" spans="164:170" s="10" customFormat="1" ht="18.75" customHeight="1">
      <c r="FH38" s="11"/>
      <c r="FI38" s="11"/>
      <c r="FJ38" s="11"/>
      <c r="FK38" s="11"/>
      <c r="FL38" s="11"/>
      <c r="FM38" s="11"/>
      <c r="FN38" s="11"/>
    </row>
    <row r="39" spans="164:170" s="10" customFormat="1" ht="18.75" customHeight="1">
      <c r="FH39" s="11"/>
      <c r="FI39" s="11"/>
      <c r="FJ39" s="11"/>
      <c r="FK39" s="11"/>
      <c r="FL39" s="11"/>
      <c r="FM39" s="11"/>
      <c r="FN39" s="11"/>
    </row>
    <row r="40" spans="164:170" s="10" customFormat="1" ht="18.75" customHeight="1">
      <c r="FH40" s="11"/>
      <c r="FI40" s="11"/>
      <c r="FJ40" s="11"/>
      <c r="FK40" s="11"/>
      <c r="FL40" s="11"/>
      <c r="FM40" s="11"/>
      <c r="FN40" s="11"/>
    </row>
    <row r="41" spans="164:170" s="10" customFormat="1" ht="18.75" customHeight="1">
      <c r="FH41" s="11"/>
      <c r="FI41" s="11"/>
      <c r="FJ41" s="11"/>
      <c r="FK41" s="11"/>
      <c r="FL41" s="11"/>
      <c r="FM41" s="11"/>
      <c r="FN41" s="11"/>
    </row>
    <row r="42" spans="164:170" s="10" customFormat="1" ht="18.75" customHeight="1">
      <c r="FH42" s="11"/>
      <c r="FI42" s="11"/>
      <c r="FJ42" s="11"/>
      <c r="FK42" s="11"/>
      <c r="FL42" s="11"/>
      <c r="FM42" s="11"/>
      <c r="FN42" s="11"/>
    </row>
    <row r="43" spans="164:170" s="10" customFormat="1" ht="18.75" customHeight="1">
      <c r="FH43" s="11"/>
      <c r="FI43" s="11"/>
      <c r="FJ43" s="11"/>
      <c r="FK43" s="11"/>
      <c r="FL43" s="11"/>
      <c r="FM43" s="11"/>
      <c r="FN43" s="11"/>
    </row>
    <row r="44" spans="164:170" s="10" customFormat="1" ht="18.75" customHeight="1">
      <c r="FH44" s="11"/>
      <c r="FI44" s="11"/>
      <c r="FJ44" s="11"/>
      <c r="FK44" s="11"/>
      <c r="FL44" s="11"/>
      <c r="FM44" s="11"/>
      <c r="FN44" s="11"/>
    </row>
    <row r="45" spans="164:170" s="10" customFormat="1" ht="18.75" customHeight="1">
      <c r="FH45" s="11"/>
      <c r="FI45" s="11"/>
      <c r="FJ45" s="11"/>
      <c r="FK45" s="11"/>
      <c r="FL45" s="11"/>
      <c r="FM45" s="11"/>
      <c r="FN45" s="11"/>
    </row>
    <row r="46" spans="164:170" s="10" customFormat="1" ht="18.75" customHeight="1">
      <c r="FH46" s="11"/>
      <c r="FI46" s="11"/>
      <c r="FJ46" s="11"/>
      <c r="FK46" s="11"/>
      <c r="FL46" s="11"/>
      <c r="FM46" s="11"/>
      <c r="FN46" s="11"/>
    </row>
    <row r="47" spans="164:170" s="10" customFormat="1" ht="18.75" customHeight="1">
      <c r="FH47" s="11"/>
      <c r="FI47" s="11"/>
      <c r="FJ47" s="11"/>
      <c r="FK47" s="11"/>
      <c r="FL47" s="11"/>
      <c r="FM47" s="11"/>
      <c r="FN47" s="11"/>
    </row>
    <row r="48" spans="164:170" s="10" customFormat="1" ht="18.75" customHeight="1">
      <c r="FH48" s="11"/>
      <c r="FI48" s="11"/>
      <c r="FJ48" s="11"/>
      <c r="FK48" s="11"/>
      <c r="FL48" s="11"/>
      <c r="FM48" s="11"/>
      <c r="FN48" s="11"/>
    </row>
    <row r="49" spans="164:170" s="10" customFormat="1" ht="18.75" customHeight="1">
      <c r="FH49" s="11"/>
      <c r="FI49" s="11"/>
      <c r="FJ49" s="11"/>
      <c r="FK49" s="11"/>
      <c r="FL49" s="11"/>
      <c r="FM49" s="11"/>
      <c r="FN49" s="11"/>
    </row>
    <row r="50" spans="164:170" s="10" customFormat="1" ht="18.75" customHeight="1">
      <c r="FH50" s="11"/>
      <c r="FI50" s="11"/>
      <c r="FJ50" s="11"/>
      <c r="FK50" s="11"/>
      <c r="FL50" s="11"/>
      <c r="FM50" s="11"/>
      <c r="FN50" s="11"/>
    </row>
    <row r="51" spans="164:170" s="10" customFormat="1" ht="18.75" customHeight="1">
      <c r="FH51" s="11"/>
      <c r="FI51" s="11"/>
      <c r="FJ51" s="11"/>
      <c r="FK51" s="11"/>
      <c r="FL51" s="11"/>
      <c r="FM51" s="11"/>
      <c r="FN51" s="11"/>
    </row>
    <row r="52" spans="164:170" s="10" customFormat="1" ht="18.75" customHeight="1">
      <c r="FH52" s="11"/>
      <c r="FI52" s="11"/>
      <c r="FJ52" s="11"/>
      <c r="FK52" s="11"/>
      <c r="FL52" s="11"/>
      <c r="FM52" s="11"/>
      <c r="FN52" s="11"/>
    </row>
    <row r="53" spans="164:170" s="10" customFormat="1" ht="18.75" customHeight="1">
      <c r="FH53" s="11"/>
      <c r="FI53" s="11"/>
      <c r="FJ53" s="11"/>
      <c r="FK53" s="11"/>
      <c r="FL53" s="11"/>
      <c r="FM53" s="11"/>
      <c r="FN53" s="11"/>
    </row>
    <row r="54" spans="164:170" s="10" customFormat="1" ht="18.75" customHeight="1">
      <c r="FH54" s="11"/>
      <c r="FI54" s="11"/>
      <c r="FJ54" s="11"/>
      <c r="FK54" s="11"/>
      <c r="FL54" s="11"/>
      <c r="FM54" s="11"/>
      <c r="FN54" s="11"/>
    </row>
    <row r="55" spans="164:170" s="10" customFormat="1" ht="18.75" customHeight="1">
      <c r="FH55" s="11"/>
      <c r="FI55" s="11"/>
      <c r="FJ55" s="11"/>
      <c r="FK55" s="11"/>
      <c r="FL55" s="11"/>
      <c r="FM55" s="11"/>
      <c r="FN55" s="11"/>
    </row>
    <row r="56" spans="164:170" s="10" customFormat="1" ht="18.75" customHeight="1">
      <c r="FH56" s="11"/>
      <c r="FI56" s="11"/>
      <c r="FJ56" s="11"/>
      <c r="FK56" s="11"/>
      <c r="FL56" s="11"/>
      <c r="FM56" s="11"/>
      <c r="FN56" s="11"/>
    </row>
    <row r="57" spans="164:170" s="10" customFormat="1" ht="18.75" customHeight="1">
      <c r="FH57" s="11"/>
      <c r="FI57" s="11"/>
      <c r="FJ57" s="11"/>
      <c r="FK57" s="11"/>
      <c r="FL57" s="11"/>
      <c r="FM57" s="11"/>
      <c r="FN57" s="11"/>
    </row>
    <row r="58" spans="164:170" s="10" customFormat="1" ht="18.75" customHeight="1">
      <c r="FH58" s="11"/>
      <c r="FI58" s="11"/>
      <c r="FJ58" s="11"/>
      <c r="FK58" s="11"/>
      <c r="FL58" s="11"/>
      <c r="FM58" s="11"/>
      <c r="FN58" s="11"/>
    </row>
    <row r="59" spans="164:170" s="10" customFormat="1" ht="18.75" customHeight="1">
      <c r="FH59" s="11"/>
      <c r="FI59" s="11"/>
      <c r="FJ59" s="11"/>
      <c r="FK59" s="11"/>
      <c r="FL59" s="11"/>
      <c r="FM59" s="11"/>
      <c r="FN59" s="11"/>
    </row>
    <row r="60" spans="164:170" s="10" customFormat="1" ht="18.75" customHeight="1">
      <c r="FH60" s="11"/>
      <c r="FI60" s="11"/>
      <c r="FJ60" s="11"/>
      <c r="FK60" s="11"/>
      <c r="FL60" s="11"/>
      <c r="FM60" s="11"/>
      <c r="FN60" s="11"/>
    </row>
    <row r="61" spans="164:170" s="10" customFormat="1" ht="18.75" customHeight="1">
      <c r="FH61" s="11"/>
      <c r="FI61" s="11"/>
      <c r="FJ61" s="11"/>
      <c r="FK61" s="11"/>
      <c r="FL61" s="11"/>
      <c r="FM61" s="11"/>
      <c r="FN61" s="11"/>
    </row>
    <row r="62" spans="164:170" s="10" customFormat="1" ht="18.75" customHeight="1">
      <c r="FH62" s="11"/>
      <c r="FI62" s="11"/>
      <c r="FJ62" s="11"/>
      <c r="FK62" s="11"/>
      <c r="FL62" s="11"/>
      <c r="FM62" s="11"/>
      <c r="FN62" s="11"/>
    </row>
    <row r="63" spans="164:170" s="10" customFormat="1" ht="18.75" customHeight="1">
      <c r="FH63" s="11"/>
      <c r="FI63" s="11"/>
      <c r="FJ63" s="11"/>
      <c r="FK63" s="11"/>
      <c r="FL63" s="11"/>
      <c r="FM63" s="11"/>
      <c r="FN63" s="11"/>
    </row>
    <row r="64" spans="164:170" s="10" customFormat="1" ht="18.75" customHeight="1">
      <c r="FH64" s="11"/>
      <c r="FI64" s="11"/>
      <c r="FJ64" s="11"/>
      <c r="FK64" s="11"/>
      <c r="FL64" s="11"/>
      <c r="FM64" s="11"/>
      <c r="FN64" s="11"/>
    </row>
    <row r="65" spans="164:170" s="10" customFormat="1" ht="18.75" customHeight="1">
      <c r="FH65" s="11"/>
      <c r="FI65" s="11"/>
      <c r="FJ65" s="11"/>
      <c r="FK65" s="11"/>
      <c r="FL65" s="11"/>
      <c r="FM65" s="11"/>
      <c r="FN65" s="11"/>
    </row>
    <row r="66" spans="164:170" s="10" customFormat="1" ht="18.75" customHeight="1">
      <c r="FH66" s="11"/>
      <c r="FI66" s="11"/>
      <c r="FJ66" s="11"/>
      <c r="FK66" s="11"/>
      <c r="FL66" s="11"/>
      <c r="FM66" s="11"/>
      <c r="FN66" s="11"/>
    </row>
    <row r="67" spans="164:170" s="10" customFormat="1" ht="18.75" customHeight="1">
      <c r="FH67" s="11"/>
      <c r="FI67" s="11"/>
      <c r="FJ67" s="11"/>
      <c r="FK67" s="11"/>
      <c r="FL67" s="11"/>
      <c r="FM67" s="11"/>
      <c r="FN67" s="11"/>
    </row>
    <row r="68" spans="164:170" s="10" customFormat="1" ht="18.75" customHeight="1">
      <c r="FH68" s="11"/>
      <c r="FI68" s="11"/>
      <c r="FJ68" s="11"/>
      <c r="FK68" s="11"/>
      <c r="FL68" s="11"/>
      <c r="FM68" s="11"/>
      <c r="FN68" s="11"/>
    </row>
    <row r="69" spans="164:170" s="10" customFormat="1" ht="18.75" customHeight="1">
      <c r="FH69" s="11"/>
      <c r="FI69" s="11"/>
      <c r="FJ69" s="11"/>
      <c r="FK69" s="11"/>
      <c r="FL69" s="11"/>
      <c r="FM69" s="11"/>
      <c r="FN69" s="11"/>
    </row>
    <row r="70" spans="164:170" s="10" customFormat="1" ht="18.75" customHeight="1">
      <c r="FH70" s="11"/>
      <c r="FI70" s="11"/>
      <c r="FJ70" s="11"/>
      <c r="FK70" s="11"/>
      <c r="FL70" s="11"/>
      <c r="FM70" s="11"/>
      <c r="FN70" s="11"/>
    </row>
    <row r="71" spans="164:170" s="10" customFormat="1" ht="18.75" customHeight="1">
      <c r="FH71" s="11"/>
      <c r="FI71" s="11"/>
      <c r="FJ71" s="11"/>
      <c r="FK71" s="11"/>
      <c r="FL71" s="11"/>
      <c r="FM71" s="11"/>
      <c r="FN71" s="11"/>
    </row>
    <row r="72" spans="164:170" s="10" customFormat="1" ht="18.75" customHeight="1">
      <c r="FH72" s="11"/>
      <c r="FI72" s="11"/>
      <c r="FJ72" s="11"/>
      <c r="FK72" s="11"/>
      <c r="FL72" s="11"/>
      <c r="FM72" s="11"/>
      <c r="FN72" s="11"/>
    </row>
    <row r="73" spans="164:170" s="10" customFormat="1" ht="18.75" customHeight="1">
      <c r="FH73" s="11"/>
      <c r="FI73" s="11"/>
      <c r="FJ73" s="11"/>
      <c r="FK73" s="11"/>
      <c r="FL73" s="11"/>
      <c r="FM73" s="11"/>
      <c r="FN73" s="11"/>
    </row>
    <row r="74" spans="164:170" s="10" customFormat="1" ht="18.75" customHeight="1">
      <c r="FH74" s="11"/>
      <c r="FI74" s="11"/>
      <c r="FJ74" s="11"/>
      <c r="FK74" s="11"/>
      <c r="FL74" s="11"/>
      <c r="FM74" s="11"/>
      <c r="FN74" s="11"/>
    </row>
    <row r="75" spans="164:170" s="10" customFormat="1" ht="18.75" customHeight="1">
      <c r="FH75" s="11"/>
      <c r="FI75" s="11"/>
      <c r="FJ75" s="11"/>
      <c r="FK75" s="11"/>
      <c r="FL75" s="11"/>
      <c r="FM75" s="11"/>
      <c r="FN75" s="11"/>
    </row>
    <row r="76" spans="164:170" s="10" customFormat="1" ht="18.75" customHeight="1">
      <c r="FH76" s="11"/>
      <c r="FI76" s="11"/>
      <c r="FJ76" s="11"/>
      <c r="FK76" s="11"/>
      <c r="FL76" s="11"/>
      <c r="FM76" s="11"/>
      <c r="FN76" s="11"/>
    </row>
    <row r="77" spans="164:170" s="10" customFormat="1" ht="18.75" customHeight="1">
      <c r="FH77" s="11"/>
      <c r="FI77" s="11"/>
      <c r="FJ77" s="11"/>
      <c r="FK77" s="11"/>
      <c r="FL77" s="11"/>
      <c r="FM77" s="11"/>
      <c r="FN77" s="11"/>
    </row>
    <row r="78" spans="164:170" s="10" customFormat="1" ht="18.75" customHeight="1">
      <c r="FH78" s="11"/>
      <c r="FI78" s="11"/>
      <c r="FJ78" s="11"/>
      <c r="FK78" s="11"/>
      <c r="FL78" s="11"/>
      <c r="FM78" s="11"/>
      <c r="FN78" s="11"/>
    </row>
    <row r="79" spans="164:170" s="10" customFormat="1" ht="18.75" customHeight="1">
      <c r="FH79" s="11"/>
      <c r="FI79" s="11"/>
      <c r="FJ79" s="11"/>
      <c r="FK79" s="11"/>
      <c r="FL79" s="11"/>
      <c r="FM79" s="11"/>
      <c r="FN79" s="11"/>
    </row>
    <row r="80" spans="164:170" s="10" customFormat="1" ht="18.75" customHeight="1">
      <c r="FH80" s="11"/>
      <c r="FI80" s="11"/>
      <c r="FJ80" s="11"/>
      <c r="FK80" s="11"/>
      <c r="FL80" s="11"/>
      <c r="FM80" s="11"/>
      <c r="FN80" s="11"/>
    </row>
    <row r="81" spans="164:170" s="10" customFormat="1" ht="18.75" customHeight="1">
      <c r="FH81" s="11"/>
      <c r="FI81" s="11"/>
      <c r="FJ81" s="11"/>
      <c r="FK81" s="11"/>
      <c r="FL81" s="11"/>
      <c r="FM81" s="11"/>
      <c r="FN81" s="11"/>
    </row>
    <row r="82" spans="164:170" s="10" customFormat="1" ht="18.75" customHeight="1">
      <c r="FH82" s="11"/>
      <c r="FI82" s="11"/>
      <c r="FJ82" s="11"/>
      <c r="FK82" s="11"/>
      <c r="FL82" s="11"/>
      <c r="FM82" s="11"/>
      <c r="FN82" s="11"/>
    </row>
    <row r="83" spans="164:170" s="10" customFormat="1" ht="18.75" customHeight="1">
      <c r="FH83" s="11"/>
      <c r="FI83" s="11"/>
      <c r="FJ83" s="11"/>
      <c r="FK83" s="11"/>
      <c r="FL83" s="11"/>
      <c r="FM83" s="11"/>
      <c r="FN83" s="11"/>
    </row>
    <row r="84" spans="164:170" s="10" customFormat="1" ht="18.75" customHeight="1">
      <c r="FH84" s="11"/>
      <c r="FI84" s="11"/>
      <c r="FJ84" s="11"/>
      <c r="FK84" s="11"/>
      <c r="FL84" s="11"/>
      <c r="FM84" s="11"/>
      <c r="FN84" s="11"/>
    </row>
    <row r="85" spans="164:170" s="10" customFormat="1" ht="18.75" customHeight="1">
      <c r="FH85" s="11"/>
      <c r="FI85" s="11"/>
      <c r="FJ85" s="11"/>
      <c r="FK85" s="11"/>
      <c r="FL85" s="11"/>
      <c r="FM85" s="11"/>
      <c r="FN85" s="11"/>
    </row>
    <row r="86" spans="164:170" s="10" customFormat="1" ht="18.75" customHeight="1">
      <c r="FH86" s="11"/>
      <c r="FI86" s="11"/>
      <c r="FJ86" s="11"/>
      <c r="FK86" s="11"/>
      <c r="FL86" s="11"/>
      <c r="FM86" s="11"/>
      <c r="FN86" s="11"/>
    </row>
    <row r="87" spans="164:170" s="10" customFormat="1" ht="18.75" customHeight="1">
      <c r="FH87" s="11"/>
      <c r="FI87" s="11"/>
      <c r="FJ87" s="11"/>
      <c r="FK87" s="11"/>
      <c r="FL87" s="11"/>
      <c r="FM87" s="11"/>
      <c r="FN87" s="11"/>
    </row>
    <row r="88" spans="164:170" s="10" customFormat="1" ht="18.75" customHeight="1">
      <c r="FH88" s="11"/>
      <c r="FI88" s="11"/>
      <c r="FJ88" s="11"/>
      <c r="FK88" s="11"/>
      <c r="FL88" s="11"/>
      <c r="FM88" s="11"/>
      <c r="FN88" s="11"/>
    </row>
    <row r="89" spans="164:170" s="10" customFormat="1" ht="18.75" customHeight="1">
      <c r="FH89" s="11"/>
      <c r="FI89" s="11"/>
      <c r="FJ89" s="11"/>
      <c r="FK89" s="11"/>
      <c r="FL89" s="11"/>
      <c r="FM89" s="11"/>
      <c r="FN89" s="11"/>
    </row>
    <row r="90" spans="164:170" s="10" customFormat="1" ht="18.75" customHeight="1">
      <c r="FH90" s="11"/>
      <c r="FI90" s="11"/>
      <c r="FJ90" s="11"/>
      <c r="FK90" s="11"/>
      <c r="FL90" s="11"/>
      <c r="FM90" s="11"/>
      <c r="FN90" s="11"/>
    </row>
    <row r="91" spans="164:170" s="10" customFormat="1" ht="18.75" customHeight="1">
      <c r="FH91" s="11"/>
      <c r="FI91" s="11"/>
      <c r="FJ91" s="11"/>
      <c r="FK91" s="11"/>
      <c r="FL91" s="11"/>
      <c r="FM91" s="11"/>
      <c r="FN91" s="11"/>
    </row>
    <row r="92" spans="164:170" s="10" customFormat="1" ht="18.75" customHeight="1">
      <c r="FH92" s="11"/>
      <c r="FI92" s="11"/>
      <c r="FJ92" s="11"/>
      <c r="FK92" s="11"/>
      <c r="FL92" s="11"/>
      <c r="FM92" s="11"/>
      <c r="FN92" s="11"/>
    </row>
    <row r="93" spans="164:170" s="10" customFormat="1" ht="18.75" customHeight="1">
      <c r="FH93" s="11"/>
      <c r="FI93" s="11"/>
      <c r="FJ93" s="11"/>
      <c r="FK93" s="11"/>
      <c r="FL93" s="11"/>
      <c r="FM93" s="11"/>
      <c r="FN93" s="11"/>
    </row>
    <row r="94" spans="164:170" s="10" customFormat="1" ht="18.75" customHeight="1">
      <c r="FH94" s="11"/>
      <c r="FI94" s="11"/>
      <c r="FJ94" s="11"/>
      <c r="FK94" s="11"/>
      <c r="FL94" s="11"/>
      <c r="FM94" s="11"/>
      <c r="FN94" s="11"/>
    </row>
    <row r="95" spans="164:170" s="10" customFormat="1" ht="18.75" customHeight="1">
      <c r="FH95" s="11"/>
      <c r="FI95" s="11"/>
      <c r="FJ95" s="11"/>
      <c r="FK95" s="11"/>
      <c r="FL95" s="11"/>
      <c r="FM95" s="11"/>
      <c r="FN95" s="11"/>
    </row>
    <row r="96" spans="164:170" s="10" customFormat="1" ht="18.75" customHeight="1">
      <c r="FH96" s="11"/>
      <c r="FI96" s="11"/>
      <c r="FJ96" s="11"/>
      <c r="FK96" s="11"/>
      <c r="FL96" s="11"/>
      <c r="FM96" s="11"/>
      <c r="FN96" s="11"/>
    </row>
    <row r="97" spans="164:170" s="10" customFormat="1" ht="18.75" customHeight="1">
      <c r="FH97" s="11"/>
      <c r="FI97" s="11"/>
      <c r="FJ97" s="11"/>
      <c r="FK97" s="11"/>
      <c r="FL97" s="11"/>
      <c r="FM97" s="11"/>
      <c r="FN97" s="11"/>
    </row>
    <row r="98" spans="164:170" s="10" customFormat="1" ht="18.75" customHeight="1">
      <c r="FH98" s="11"/>
      <c r="FI98" s="11"/>
      <c r="FJ98" s="11"/>
      <c r="FK98" s="11"/>
      <c r="FL98" s="11"/>
      <c r="FM98" s="11"/>
      <c r="FN98" s="11"/>
    </row>
    <row r="99" spans="164:170" s="10" customFormat="1" ht="18.75" customHeight="1">
      <c r="FH99" s="11"/>
      <c r="FI99" s="11"/>
      <c r="FJ99" s="11"/>
      <c r="FK99" s="11"/>
      <c r="FL99" s="11"/>
      <c r="FM99" s="11"/>
      <c r="FN99" s="11"/>
    </row>
    <row r="100" spans="164:170" s="10" customFormat="1" ht="18.75" customHeight="1">
      <c r="FH100" s="11"/>
      <c r="FI100" s="11"/>
      <c r="FJ100" s="11"/>
      <c r="FK100" s="11"/>
      <c r="FL100" s="11"/>
      <c r="FM100" s="11"/>
      <c r="FN100" s="11"/>
    </row>
    <row r="101" spans="164:170" s="10" customFormat="1" ht="18.75" customHeight="1">
      <c r="FH101" s="11"/>
      <c r="FI101" s="11"/>
      <c r="FJ101" s="11"/>
      <c r="FK101" s="11"/>
      <c r="FL101" s="11"/>
      <c r="FM101" s="11"/>
      <c r="FN101" s="11"/>
    </row>
    <row r="102" spans="164:170" s="10" customFormat="1" ht="18.75" customHeight="1">
      <c r="FH102" s="11"/>
      <c r="FI102" s="11"/>
      <c r="FJ102" s="11"/>
      <c r="FK102" s="11"/>
      <c r="FL102" s="11"/>
      <c r="FM102" s="11"/>
      <c r="FN102" s="11"/>
    </row>
    <row r="103" spans="164:170" s="10" customFormat="1" ht="18.75" customHeight="1">
      <c r="FH103" s="11"/>
      <c r="FI103" s="11"/>
      <c r="FJ103" s="11"/>
      <c r="FK103" s="11"/>
      <c r="FL103" s="11"/>
      <c r="FM103" s="11"/>
      <c r="FN103" s="11"/>
    </row>
    <row r="104" spans="164:170" s="10" customFormat="1" ht="18.75" customHeight="1">
      <c r="FH104" s="11"/>
      <c r="FI104" s="11"/>
      <c r="FJ104" s="11"/>
      <c r="FK104" s="11"/>
      <c r="FL104" s="11"/>
      <c r="FM104" s="11"/>
      <c r="FN104" s="11"/>
    </row>
    <row r="105" spans="164:170" s="10" customFormat="1" ht="18.75" customHeight="1">
      <c r="FH105" s="11"/>
      <c r="FI105" s="11"/>
      <c r="FJ105" s="11"/>
      <c r="FK105" s="11"/>
      <c r="FL105" s="11"/>
      <c r="FM105" s="11"/>
      <c r="FN105" s="11"/>
    </row>
    <row r="106" spans="164:170" s="10" customFormat="1" ht="18.75" customHeight="1">
      <c r="FH106" s="11"/>
      <c r="FI106" s="11"/>
      <c r="FJ106" s="11"/>
      <c r="FK106" s="11"/>
      <c r="FL106" s="11"/>
      <c r="FM106" s="11"/>
      <c r="FN106" s="11"/>
    </row>
    <row r="107" spans="164:170" s="10" customFormat="1" ht="18.75" customHeight="1">
      <c r="FH107" s="11"/>
      <c r="FI107" s="11"/>
      <c r="FJ107" s="11"/>
      <c r="FK107" s="11"/>
      <c r="FL107" s="11"/>
      <c r="FM107" s="11"/>
      <c r="FN107" s="11"/>
    </row>
    <row r="108" spans="164:170" s="10" customFormat="1" ht="18.75" customHeight="1">
      <c r="FH108" s="11"/>
      <c r="FI108" s="11"/>
      <c r="FJ108" s="11"/>
      <c r="FK108" s="11"/>
      <c r="FL108" s="11"/>
      <c r="FM108" s="11"/>
      <c r="FN108" s="11"/>
    </row>
    <row r="109" spans="164:170" s="10" customFormat="1" ht="18.75" customHeight="1">
      <c r="FH109" s="11"/>
      <c r="FI109" s="11"/>
      <c r="FJ109" s="11"/>
      <c r="FK109" s="11"/>
      <c r="FL109" s="11"/>
      <c r="FM109" s="11"/>
      <c r="FN109" s="11"/>
    </row>
    <row r="110" spans="164:170" s="10" customFormat="1" ht="18.75" customHeight="1">
      <c r="FH110" s="11"/>
      <c r="FI110" s="11"/>
      <c r="FJ110" s="11"/>
      <c r="FK110" s="11"/>
      <c r="FL110" s="11"/>
      <c r="FM110" s="11"/>
      <c r="FN110" s="11"/>
    </row>
    <row r="111" spans="164:170" s="10" customFormat="1" ht="18.75" customHeight="1">
      <c r="FH111" s="11"/>
      <c r="FI111" s="11"/>
      <c r="FJ111" s="11"/>
      <c r="FK111" s="11"/>
      <c r="FL111" s="11"/>
      <c r="FM111" s="11"/>
      <c r="FN111" s="11"/>
    </row>
    <row r="112" spans="164:170" s="10" customFormat="1" ht="18.75" customHeight="1">
      <c r="FH112" s="11"/>
      <c r="FI112" s="11"/>
      <c r="FJ112" s="11"/>
      <c r="FK112" s="11"/>
      <c r="FL112" s="11"/>
      <c r="FM112" s="11"/>
      <c r="FN112" s="11"/>
    </row>
    <row r="113" spans="164:170" s="10" customFormat="1" ht="18.75" customHeight="1">
      <c r="FH113" s="11"/>
      <c r="FI113" s="11"/>
      <c r="FJ113" s="11"/>
      <c r="FK113" s="11"/>
      <c r="FL113" s="11"/>
      <c r="FM113" s="11"/>
      <c r="FN113" s="11"/>
    </row>
    <row r="114" spans="164:170" s="10" customFormat="1" ht="18.75" customHeight="1">
      <c r="FH114" s="11"/>
      <c r="FI114" s="11"/>
      <c r="FJ114" s="11"/>
      <c r="FK114" s="11"/>
      <c r="FL114" s="11"/>
      <c r="FM114" s="11"/>
      <c r="FN114" s="11"/>
    </row>
    <row r="115" spans="164:170" s="10" customFormat="1" ht="18.75" customHeight="1">
      <c r="FH115" s="11"/>
      <c r="FI115" s="11"/>
      <c r="FJ115" s="11"/>
      <c r="FK115" s="11"/>
      <c r="FL115" s="11"/>
      <c r="FM115" s="11"/>
      <c r="FN115" s="11"/>
    </row>
    <row r="116" spans="164:170" s="10" customFormat="1" ht="18.75" customHeight="1">
      <c r="FH116" s="11"/>
      <c r="FI116" s="11"/>
      <c r="FJ116" s="11"/>
      <c r="FK116" s="11"/>
      <c r="FL116" s="11"/>
      <c r="FM116" s="11"/>
      <c r="FN116" s="11"/>
    </row>
    <row r="117" spans="164:170" s="10" customFormat="1" ht="18.75" customHeight="1">
      <c r="FH117" s="11"/>
      <c r="FI117" s="11"/>
      <c r="FJ117" s="11"/>
      <c r="FK117" s="11"/>
      <c r="FL117" s="11"/>
      <c r="FM117" s="11"/>
      <c r="FN117" s="11"/>
    </row>
    <row r="118" spans="164:170" s="10" customFormat="1" ht="18.75" customHeight="1">
      <c r="FH118" s="11"/>
      <c r="FI118" s="11"/>
      <c r="FJ118" s="11"/>
      <c r="FK118" s="11"/>
      <c r="FL118" s="11"/>
      <c r="FM118" s="11"/>
      <c r="FN118" s="11"/>
    </row>
    <row r="119" spans="164:170" s="10" customFormat="1" ht="18.75" customHeight="1">
      <c r="FH119" s="11"/>
      <c r="FI119" s="11"/>
      <c r="FJ119" s="11"/>
      <c r="FK119" s="11"/>
      <c r="FL119" s="11"/>
      <c r="FM119" s="11"/>
      <c r="FN119" s="11"/>
    </row>
    <row r="120" spans="164:170" s="10" customFormat="1" ht="18.75" customHeight="1">
      <c r="FH120" s="11"/>
      <c r="FI120" s="11"/>
      <c r="FJ120" s="11"/>
      <c r="FK120" s="11"/>
      <c r="FL120" s="11"/>
      <c r="FM120" s="11"/>
      <c r="FN120" s="11"/>
    </row>
    <row r="121" spans="164:170" s="10" customFormat="1" ht="18.75" customHeight="1">
      <c r="FH121" s="11"/>
      <c r="FI121" s="11"/>
      <c r="FJ121" s="11"/>
      <c r="FK121" s="11"/>
      <c r="FL121" s="11"/>
      <c r="FM121" s="11"/>
      <c r="FN121" s="11"/>
    </row>
    <row r="122" spans="164:170" s="10" customFormat="1" ht="18.75" customHeight="1">
      <c r="FH122" s="11"/>
      <c r="FI122" s="11"/>
      <c r="FJ122" s="11"/>
      <c r="FK122" s="11"/>
      <c r="FL122" s="11"/>
      <c r="FM122" s="11"/>
      <c r="FN122" s="11"/>
    </row>
    <row r="123" spans="164:170" s="10" customFormat="1" ht="18.75" customHeight="1">
      <c r="FH123" s="11"/>
      <c r="FI123" s="11"/>
      <c r="FJ123" s="11"/>
      <c r="FK123" s="11"/>
      <c r="FL123" s="11"/>
      <c r="FM123" s="11"/>
      <c r="FN123" s="11"/>
    </row>
    <row r="124" spans="164:170" s="10" customFormat="1" ht="18.75" customHeight="1">
      <c r="FH124" s="11"/>
      <c r="FI124" s="11"/>
      <c r="FJ124" s="11"/>
      <c r="FK124" s="11"/>
      <c r="FL124" s="11"/>
      <c r="FM124" s="11"/>
      <c r="FN124" s="11"/>
    </row>
    <row r="125" spans="164:170" s="10" customFormat="1" ht="18.75" customHeight="1">
      <c r="FH125" s="11"/>
      <c r="FI125" s="11"/>
      <c r="FJ125" s="11"/>
      <c r="FK125" s="11"/>
      <c r="FL125" s="11"/>
      <c r="FM125" s="11"/>
      <c r="FN125" s="11"/>
    </row>
    <row r="126" spans="164:170" s="10" customFormat="1" ht="18.75" customHeight="1">
      <c r="FH126" s="11"/>
      <c r="FI126" s="11"/>
      <c r="FJ126" s="11"/>
      <c r="FK126" s="11"/>
      <c r="FL126" s="11"/>
      <c r="FM126" s="11"/>
      <c r="FN126" s="11"/>
    </row>
    <row r="127" spans="164:170" s="10" customFormat="1" ht="18.75" customHeight="1">
      <c r="FH127" s="11"/>
      <c r="FI127" s="11"/>
      <c r="FJ127" s="11"/>
      <c r="FK127" s="11"/>
      <c r="FL127" s="11"/>
      <c r="FM127" s="11"/>
      <c r="FN127" s="11"/>
    </row>
    <row r="128" spans="164:170" s="10" customFormat="1" ht="18.75" customHeight="1">
      <c r="FH128" s="11"/>
      <c r="FI128" s="11"/>
      <c r="FJ128" s="11"/>
      <c r="FK128" s="11"/>
      <c r="FL128" s="11"/>
      <c r="FM128" s="11"/>
      <c r="FN128" s="11"/>
    </row>
    <row r="129" spans="164:170" s="10" customFormat="1" ht="18.75" customHeight="1">
      <c r="FH129" s="11"/>
      <c r="FI129" s="11"/>
      <c r="FJ129" s="11"/>
      <c r="FK129" s="11"/>
      <c r="FL129" s="11"/>
      <c r="FM129" s="11"/>
      <c r="FN129" s="11"/>
    </row>
    <row r="130" spans="164:170" s="10" customFormat="1" ht="18.75" customHeight="1">
      <c r="FH130" s="11"/>
      <c r="FI130" s="11"/>
      <c r="FJ130" s="11"/>
      <c r="FK130" s="11"/>
      <c r="FL130" s="11"/>
      <c r="FM130" s="11"/>
      <c r="FN130" s="11"/>
    </row>
    <row r="131" spans="164:170" s="10" customFormat="1" ht="18.75" customHeight="1">
      <c r="FH131" s="11"/>
      <c r="FI131" s="11"/>
      <c r="FJ131" s="11"/>
      <c r="FK131" s="11"/>
      <c r="FL131" s="11"/>
      <c r="FM131" s="11"/>
      <c r="FN131" s="11"/>
    </row>
    <row r="132" spans="164:170" s="10" customFormat="1" ht="18.75" customHeight="1">
      <c r="FH132" s="11"/>
      <c r="FI132" s="11"/>
      <c r="FJ132" s="11"/>
      <c r="FK132" s="11"/>
      <c r="FL132" s="11"/>
      <c r="FM132" s="11"/>
      <c r="FN132" s="11"/>
    </row>
    <row r="133" spans="164:170" s="10" customFormat="1" ht="18.75" customHeight="1">
      <c r="FH133" s="11"/>
      <c r="FI133" s="11"/>
      <c r="FJ133" s="11"/>
      <c r="FK133" s="11"/>
      <c r="FL133" s="11"/>
      <c r="FM133" s="11"/>
      <c r="FN133" s="11"/>
    </row>
    <row r="134" spans="164:170" s="10" customFormat="1" ht="18.75" customHeight="1">
      <c r="FH134" s="11"/>
      <c r="FI134" s="11"/>
      <c r="FJ134" s="11"/>
      <c r="FK134" s="11"/>
      <c r="FL134" s="11"/>
      <c r="FM134" s="11"/>
      <c r="FN134" s="11"/>
    </row>
    <row r="135" spans="164:170" s="10" customFormat="1" ht="18.75" customHeight="1">
      <c r="FH135" s="11"/>
      <c r="FI135" s="11"/>
      <c r="FJ135" s="11"/>
      <c r="FK135" s="11"/>
      <c r="FL135" s="11"/>
      <c r="FM135" s="11"/>
      <c r="FN135" s="11"/>
    </row>
    <row r="136" spans="164:170" s="10" customFormat="1" ht="18.75" customHeight="1">
      <c r="FH136" s="11"/>
      <c r="FI136" s="11"/>
      <c r="FJ136" s="11"/>
      <c r="FK136" s="11"/>
      <c r="FL136" s="11"/>
      <c r="FM136" s="11"/>
      <c r="FN136" s="11"/>
    </row>
    <row r="137" spans="164:170" s="10" customFormat="1" ht="18.75" customHeight="1">
      <c r="FH137" s="11"/>
      <c r="FI137" s="11"/>
      <c r="FJ137" s="11"/>
      <c r="FK137" s="11"/>
      <c r="FL137" s="11"/>
      <c r="FM137" s="11"/>
      <c r="FN137" s="11"/>
    </row>
    <row r="138" spans="164:170" s="10" customFormat="1" ht="18.75" customHeight="1">
      <c r="FH138" s="11"/>
      <c r="FI138" s="11"/>
      <c r="FJ138" s="11"/>
      <c r="FK138" s="11"/>
      <c r="FL138" s="11"/>
      <c r="FM138" s="11"/>
      <c r="FN138" s="11"/>
    </row>
    <row r="139" spans="164:170" s="10" customFormat="1" ht="18.75" customHeight="1">
      <c r="FH139" s="11"/>
      <c r="FI139" s="11"/>
      <c r="FJ139" s="11"/>
      <c r="FK139" s="11"/>
      <c r="FL139" s="11"/>
      <c r="FM139" s="11"/>
      <c r="FN139" s="11"/>
    </row>
    <row r="140" spans="164:170" s="10" customFormat="1" ht="18.75" customHeight="1">
      <c r="FH140" s="11"/>
      <c r="FI140" s="11"/>
      <c r="FJ140" s="11"/>
      <c r="FK140" s="11"/>
      <c r="FL140" s="11"/>
      <c r="FM140" s="11"/>
      <c r="FN140" s="11"/>
    </row>
    <row r="141" spans="164:170" s="10" customFormat="1" ht="18.75" customHeight="1">
      <c r="FH141" s="11"/>
      <c r="FI141" s="11"/>
      <c r="FJ141" s="11"/>
      <c r="FK141" s="11"/>
      <c r="FL141" s="11"/>
      <c r="FM141" s="11"/>
      <c r="FN141" s="11"/>
    </row>
    <row r="142" spans="164:170" s="10" customFormat="1" ht="18.75" customHeight="1">
      <c r="FH142" s="11"/>
      <c r="FI142" s="11"/>
      <c r="FJ142" s="11"/>
      <c r="FK142" s="11"/>
      <c r="FL142" s="11"/>
      <c r="FM142" s="11"/>
      <c r="FN142" s="11"/>
    </row>
    <row r="143" spans="164:170" s="10" customFormat="1" ht="18.75" customHeight="1">
      <c r="FH143" s="11"/>
      <c r="FI143" s="11"/>
      <c r="FJ143" s="11"/>
      <c r="FK143" s="11"/>
      <c r="FL143" s="11"/>
      <c r="FM143" s="11"/>
      <c r="FN143" s="11"/>
    </row>
    <row r="144" spans="164:170" s="10" customFormat="1" ht="18.75" customHeight="1">
      <c r="FH144" s="11"/>
      <c r="FI144" s="11"/>
      <c r="FJ144" s="11"/>
      <c r="FK144" s="11"/>
      <c r="FL144" s="11"/>
      <c r="FM144" s="11"/>
      <c r="FN144" s="11"/>
    </row>
    <row r="145" spans="164:170" s="10" customFormat="1" ht="18.75" customHeight="1">
      <c r="FH145" s="11"/>
      <c r="FI145" s="11"/>
      <c r="FJ145" s="11"/>
      <c r="FK145" s="11"/>
      <c r="FL145" s="11"/>
      <c r="FM145" s="11"/>
      <c r="FN145" s="11"/>
    </row>
    <row r="146" spans="164:170" s="10" customFormat="1" ht="18.75" customHeight="1">
      <c r="FH146" s="11"/>
      <c r="FI146" s="11"/>
      <c r="FJ146" s="11"/>
      <c r="FK146" s="11"/>
      <c r="FL146" s="11"/>
      <c r="FM146" s="11"/>
      <c r="FN146" s="11"/>
    </row>
    <row r="147" spans="164:170" s="10" customFormat="1" ht="18.75" customHeight="1">
      <c r="FH147" s="11"/>
      <c r="FI147" s="11"/>
      <c r="FJ147" s="11"/>
      <c r="FK147" s="11"/>
      <c r="FL147" s="11"/>
      <c r="FM147" s="11"/>
      <c r="FN147" s="11"/>
    </row>
    <row r="148" spans="164:170" s="10" customFormat="1" ht="18.75" customHeight="1">
      <c r="FH148" s="11"/>
      <c r="FI148" s="11"/>
      <c r="FJ148" s="11"/>
      <c r="FK148" s="11"/>
      <c r="FL148" s="11"/>
      <c r="FM148" s="11"/>
      <c r="FN148" s="11"/>
    </row>
    <row r="149" spans="164:170" s="10" customFormat="1" ht="18.75" customHeight="1">
      <c r="FH149" s="11"/>
      <c r="FI149" s="11"/>
      <c r="FJ149" s="11"/>
      <c r="FK149" s="11"/>
      <c r="FL149" s="11"/>
      <c r="FM149" s="11"/>
      <c r="FN149" s="11"/>
    </row>
    <row r="150" spans="164:170" s="10" customFormat="1" ht="18.75" customHeight="1">
      <c r="FH150" s="11"/>
      <c r="FI150" s="11"/>
      <c r="FJ150" s="11"/>
      <c r="FK150" s="11"/>
      <c r="FL150" s="11"/>
      <c r="FM150" s="11"/>
      <c r="FN150" s="11"/>
    </row>
    <row r="151" spans="164:170" s="10" customFormat="1" ht="18.75" customHeight="1">
      <c r="FH151" s="11"/>
      <c r="FI151" s="11"/>
      <c r="FJ151" s="11"/>
      <c r="FK151" s="11"/>
      <c r="FL151" s="11"/>
      <c r="FM151" s="11"/>
      <c r="FN151" s="11"/>
    </row>
    <row r="152" spans="164:170" s="10" customFormat="1" ht="18.75" customHeight="1">
      <c r="FH152" s="11"/>
      <c r="FI152" s="11"/>
      <c r="FJ152" s="11"/>
      <c r="FK152" s="11"/>
      <c r="FL152" s="11"/>
      <c r="FM152" s="11"/>
      <c r="FN152" s="11"/>
    </row>
    <row r="153" spans="164:170" s="10" customFormat="1" ht="18.75" customHeight="1">
      <c r="FH153" s="11"/>
      <c r="FI153" s="11"/>
      <c r="FJ153" s="11"/>
      <c r="FK153" s="11"/>
      <c r="FL153" s="11"/>
      <c r="FM153" s="11"/>
      <c r="FN153" s="11"/>
    </row>
    <row r="154" spans="164:170" s="10" customFormat="1" ht="18.75" customHeight="1">
      <c r="FH154" s="11"/>
      <c r="FI154" s="11"/>
      <c r="FJ154" s="11"/>
      <c r="FK154" s="11"/>
      <c r="FL154" s="11"/>
      <c r="FM154" s="11"/>
      <c r="FN154" s="11"/>
    </row>
    <row r="155" spans="164:170" s="10" customFormat="1" ht="18.75" customHeight="1">
      <c r="FH155" s="11"/>
      <c r="FI155" s="11"/>
      <c r="FJ155" s="11"/>
      <c r="FK155" s="11"/>
      <c r="FL155" s="11"/>
      <c r="FM155" s="11"/>
      <c r="FN155" s="11"/>
    </row>
    <row r="156" spans="164:170" s="10" customFormat="1" ht="18.75" customHeight="1">
      <c r="FH156" s="11"/>
      <c r="FI156" s="11"/>
      <c r="FJ156" s="11"/>
      <c r="FK156" s="11"/>
      <c r="FL156" s="11"/>
      <c r="FM156" s="11"/>
      <c r="FN156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8"/>
  <sheetViews>
    <sheetView zoomScale="130" zoomScaleNormal="130" zoomScalePageLayoutView="0" workbookViewId="0" topLeftCell="A1">
      <selection activeCell="FN8" sqref="FN8"/>
    </sheetView>
  </sheetViews>
  <sheetFormatPr defaultColWidth="9.140625" defaultRowHeight="15"/>
  <cols>
    <col min="1" max="1" width="6.57421875" style="14" bestFit="1" customWidth="1"/>
    <col min="2" max="2" width="19.7109375" style="14" bestFit="1" customWidth="1"/>
    <col min="3" max="3" width="16.7109375" style="14" bestFit="1" customWidth="1"/>
    <col min="4" max="4" width="22.28125" style="14" bestFit="1" customWidth="1"/>
    <col min="5" max="5" width="16.421875" style="14" bestFit="1" customWidth="1"/>
    <col min="6" max="6" width="11.57421875" style="14" bestFit="1" customWidth="1"/>
    <col min="7" max="7" width="7.7109375" style="14" bestFit="1" customWidth="1"/>
    <col min="8" max="8" width="13.421875" style="14" bestFit="1" customWidth="1"/>
    <col min="9" max="9" width="15.57421875" style="14" bestFit="1" customWidth="1"/>
    <col min="10" max="10" width="12.00390625" style="14" bestFit="1" customWidth="1"/>
    <col min="11" max="11" width="8.8515625" style="14" bestFit="1" customWidth="1"/>
    <col min="12" max="12" width="14.28125" style="14" bestFit="1" customWidth="1"/>
    <col min="13" max="13" width="16.8515625" style="14" bestFit="1" customWidth="1"/>
    <col min="14" max="14" width="15.8515625" style="14" bestFit="1" customWidth="1"/>
    <col min="15" max="15" width="13.28125" style="14" bestFit="1" customWidth="1"/>
    <col min="16" max="16" width="13.140625" style="14" bestFit="1" customWidth="1"/>
    <col min="17" max="17" width="11.00390625" style="14" bestFit="1" customWidth="1"/>
    <col min="18" max="18" width="33.57421875" style="14" bestFit="1" customWidth="1"/>
    <col min="19" max="19" width="95.7109375" style="14" bestFit="1" customWidth="1"/>
    <col min="20" max="20" width="16.8515625" style="14" bestFit="1" customWidth="1"/>
    <col min="21" max="21" width="15.421875" style="14" bestFit="1" customWidth="1"/>
    <col min="22" max="22" width="10.57421875" style="14" bestFit="1" customWidth="1"/>
    <col min="23" max="23" width="23.421875" style="14" bestFit="1" customWidth="1"/>
    <col min="24" max="24" width="39.57421875" style="14" bestFit="1" customWidth="1"/>
    <col min="25" max="25" width="95.7109375" style="14" bestFit="1" customWidth="1"/>
    <col min="26" max="26" width="16.8515625" style="14" bestFit="1" customWidth="1"/>
    <col min="27" max="27" width="15.421875" style="14" bestFit="1" customWidth="1"/>
    <col min="28" max="28" width="10.57421875" style="14" bestFit="1" customWidth="1"/>
    <col min="29" max="29" width="23.421875" style="14" bestFit="1" customWidth="1"/>
    <col min="30" max="30" width="39.57421875" style="14" bestFit="1" customWidth="1"/>
    <col min="31" max="31" width="23.8515625" style="14" bestFit="1" customWidth="1"/>
    <col min="32" max="32" width="27.7109375" style="14" bestFit="1" customWidth="1"/>
    <col min="33" max="33" width="20.7109375" style="14" bestFit="1" customWidth="1"/>
    <col min="34" max="34" width="23.00390625" style="14" bestFit="1" customWidth="1"/>
    <col min="35" max="35" width="50.8515625" style="14" bestFit="1" customWidth="1"/>
    <col min="36" max="36" width="28.28125" style="14" bestFit="1" customWidth="1"/>
    <col min="37" max="37" width="25.28125" style="14" bestFit="1" customWidth="1"/>
    <col min="38" max="38" width="22.28125" style="14" bestFit="1" customWidth="1"/>
    <col min="39" max="39" width="22.421875" style="14" bestFit="1" customWidth="1"/>
    <col min="40" max="40" width="27.28125" style="14" bestFit="1" customWidth="1"/>
    <col min="41" max="41" width="31.140625" style="14" bestFit="1" customWidth="1"/>
    <col min="42" max="42" width="21.7109375" style="14" bestFit="1" customWidth="1"/>
    <col min="43" max="43" width="26.421875" style="14" bestFit="1" customWidth="1"/>
    <col min="44" max="44" width="23.140625" style="14" bestFit="1" customWidth="1"/>
    <col min="45" max="45" width="31.28125" style="14" bestFit="1" customWidth="1"/>
    <col min="46" max="46" width="28.7109375" style="14" bestFit="1" customWidth="1"/>
    <col min="47" max="47" width="25.7109375" style="14" bestFit="1" customWidth="1"/>
    <col min="48" max="48" width="25.8515625" style="14" bestFit="1" customWidth="1"/>
    <col min="49" max="49" width="28.421875" style="14" bestFit="1" customWidth="1"/>
    <col min="50" max="50" width="32.28125" style="14" bestFit="1" customWidth="1"/>
    <col min="51" max="51" width="22.8515625" style="14" bestFit="1" customWidth="1"/>
    <col min="52" max="52" width="27.57421875" style="14" bestFit="1" customWidth="1"/>
    <col min="53" max="53" width="24.28125" style="14" bestFit="1" customWidth="1"/>
    <col min="54" max="54" width="32.421875" style="14" bestFit="1" customWidth="1"/>
    <col min="55" max="55" width="30.00390625" style="14" bestFit="1" customWidth="1"/>
    <col min="56" max="56" width="26.8515625" style="14" bestFit="1" customWidth="1"/>
    <col min="57" max="57" width="27.00390625" style="14" bestFit="1" customWidth="1"/>
    <col min="58" max="58" width="28.28125" style="14" bestFit="1" customWidth="1"/>
    <col min="59" max="59" width="32.140625" style="14" bestFit="1" customWidth="1"/>
    <col min="60" max="60" width="22.7109375" style="14" bestFit="1" customWidth="1"/>
    <col min="61" max="61" width="27.421875" style="14" bestFit="1" customWidth="1"/>
    <col min="62" max="62" width="33.00390625" style="14" bestFit="1" customWidth="1"/>
    <col min="63" max="63" width="32.28125" style="14" bestFit="1" customWidth="1"/>
    <col min="64" max="64" width="29.8515625" style="14" bestFit="1" customWidth="1"/>
    <col min="65" max="65" width="26.7109375" style="14" bestFit="1" customWidth="1"/>
    <col min="66" max="66" width="26.8515625" style="14" bestFit="1" customWidth="1"/>
    <col min="67" max="67" width="18.140625" style="14" bestFit="1" customWidth="1"/>
    <col min="68" max="68" width="22.00390625" style="14" bestFit="1" customWidth="1"/>
    <col min="69" max="69" width="19.7109375" style="14" bestFit="1" customWidth="1"/>
    <col min="70" max="70" width="17.28125" style="14" bestFit="1" customWidth="1"/>
    <col min="71" max="71" width="38.421875" style="14" bestFit="1" customWidth="1"/>
    <col min="72" max="72" width="28.28125" style="14" bestFit="1" customWidth="1"/>
    <col min="73" max="73" width="19.57421875" style="14" bestFit="1" customWidth="1"/>
    <col min="74" max="74" width="16.421875" style="14" bestFit="1" customWidth="1"/>
    <col min="75" max="75" width="16.57421875" style="14" bestFit="1" customWidth="1"/>
    <col min="76" max="76" width="18.8515625" style="14" bestFit="1" customWidth="1"/>
    <col min="77" max="77" width="22.7109375" style="14" bestFit="1" customWidth="1"/>
    <col min="78" max="78" width="13.28125" style="14" bestFit="1" customWidth="1"/>
    <col min="79" max="79" width="18.00390625" style="14" bestFit="1" customWidth="1"/>
    <col min="80" max="80" width="14.7109375" style="14" bestFit="1" customWidth="1"/>
    <col min="81" max="81" width="22.8515625" style="14" bestFit="1" customWidth="1"/>
    <col min="82" max="82" width="20.28125" style="14" bestFit="1" customWidth="1"/>
    <col min="83" max="83" width="17.28125" style="14" bestFit="1" customWidth="1"/>
    <col min="84" max="84" width="17.421875" style="14" bestFit="1" customWidth="1"/>
    <col min="85" max="85" width="35.57421875" style="14" bestFit="1" customWidth="1"/>
    <col min="86" max="86" width="39.421875" style="14" bestFit="1" customWidth="1"/>
    <col min="87" max="87" width="30.00390625" style="14" bestFit="1" customWidth="1"/>
    <col min="88" max="88" width="34.7109375" style="14" bestFit="1" customWidth="1"/>
    <col min="89" max="89" width="31.421875" style="14" bestFit="1" customWidth="1"/>
    <col min="90" max="90" width="39.57421875" style="14" bestFit="1" customWidth="1"/>
    <col min="91" max="91" width="37.00390625" style="14" bestFit="1" customWidth="1"/>
    <col min="92" max="92" width="34.00390625" style="14" bestFit="1" customWidth="1"/>
    <col min="93" max="93" width="34.140625" style="14" bestFit="1" customWidth="1"/>
    <col min="94" max="94" width="33.28125" style="14" bestFit="1" customWidth="1"/>
    <col min="95" max="95" width="37.140625" style="14" bestFit="1" customWidth="1"/>
    <col min="96" max="96" width="27.7109375" style="14" bestFit="1" customWidth="1"/>
    <col min="97" max="97" width="32.421875" style="14" bestFit="1" customWidth="1"/>
    <col min="98" max="98" width="29.140625" style="14" bestFit="1" customWidth="1"/>
    <col min="99" max="99" width="37.28125" style="14" bestFit="1" customWidth="1"/>
    <col min="100" max="100" width="34.8515625" style="14" bestFit="1" customWidth="1"/>
    <col min="101" max="101" width="31.7109375" style="14" bestFit="1" customWidth="1"/>
    <col min="102" max="102" width="31.8515625" style="14" bestFit="1" customWidth="1"/>
    <col min="103" max="103" width="19.57421875" style="14" bestFit="1" customWidth="1"/>
    <col min="104" max="104" width="23.421875" style="14" bestFit="1" customWidth="1"/>
    <col min="105" max="105" width="14.00390625" style="14" bestFit="1" customWidth="1"/>
    <col min="106" max="106" width="18.7109375" style="14" bestFit="1" customWidth="1"/>
    <col min="107" max="107" width="15.421875" style="14" bestFit="1" customWidth="1"/>
    <col min="108" max="108" width="23.57421875" style="14" bestFit="1" customWidth="1"/>
    <col min="109" max="109" width="21.00390625" style="14" bestFit="1" customWidth="1"/>
    <col min="110" max="110" width="18.00390625" style="14" bestFit="1" customWidth="1"/>
    <col min="111" max="111" width="18.140625" style="14" bestFit="1" customWidth="1"/>
    <col min="112" max="112" width="27.00390625" style="14" bestFit="1" customWidth="1"/>
    <col min="113" max="113" width="30.8515625" style="14" bestFit="1" customWidth="1"/>
    <col min="114" max="114" width="21.421875" style="14" bestFit="1" customWidth="1"/>
    <col min="115" max="115" width="26.140625" style="14" bestFit="1" customWidth="1"/>
    <col min="116" max="116" width="22.8515625" style="14" bestFit="1" customWidth="1"/>
    <col min="117" max="117" width="31.00390625" style="14" bestFit="1" customWidth="1"/>
    <col min="118" max="118" width="28.421875" style="14" bestFit="1" customWidth="1"/>
    <col min="119" max="119" width="25.28125" style="14" bestFit="1" customWidth="1"/>
    <col min="120" max="120" width="25.57421875" style="14" bestFit="1" customWidth="1"/>
    <col min="121" max="121" width="18.421875" style="14" bestFit="1" customWidth="1"/>
    <col min="122" max="122" width="12.7109375" style="14" bestFit="1" customWidth="1"/>
    <col min="123" max="123" width="17.57421875" style="14" bestFit="1" customWidth="1"/>
    <col min="124" max="124" width="14.28125" style="14" bestFit="1" customWidth="1"/>
    <col min="125" max="125" width="22.421875" style="14" bestFit="1" customWidth="1"/>
    <col min="126" max="126" width="31.140625" style="14" bestFit="1" customWidth="1"/>
    <col min="127" max="127" width="35.00390625" style="14" bestFit="1" customWidth="1"/>
    <col min="128" max="128" width="30.28125" style="14" bestFit="1" customWidth="1"/>
    <col min="129" max="129" width="32.57421875" style="14" bestFit="1" customWidth="1"/>
    <col min="130" max="130" width="29.421875" style="14" bestFit="1" customWidth="1"/>
    <col min="131" max="131" width="29.7109375" style="14" bestFit="1" customWidth="1"/>
    <col min="132" max="132" width="8.8515625" style="14" bestFit="1" customWidth="1"/>
    <col min="133" max="133" width="16.00390625" style="14" bestFit="1" customWidth="1"/>
    <col min="134" max="134" width="16.28125" style="14" bestFit="1" customWidth="1"/>
    <col min="135" max="135" width="33.28125" style="14" bestFit="1" customWidth="1"/>
    <col min="136" max="136" width="12.421875" style="14" bestFit="1" customWidth="1"/>
    <col min="137" max="137" width="14.00390625" style="14" bestFit="1" customWidth="1"/>
    <col min="138" max="138" width="24.421875" style="14" bestFit="1" customWidth="1"/>
    <col min="139" max="139" width="5.28125" style="14" bestFit="1" customWidth="1"/>
    <col min="140" max="140" width="7.28125" style="14" bestFit="1" customWidth="1"/>
    <col min="141" max="141" width="12.421875" style="14" bestFit="1" customWidth="1"/>
    <col min="142" max="142" width="20.421875" style="14" bestFit="1" customWidth="1"/>
    <col min="143" max="143" width="15.421875" style="14" bestFit="1" customWidth="1"/>
    <col min="144" max="144" width="16.28125" style="14" bestFit="1" customWidth="1"/>
    <col min="145" max="145" width="16.140625" style="14" bestFit="1" customWidth="1"/>
    <col min="146" max="146" width="12.421875" style="14" bestFit="1" customWidth="1"/>
    <col min="147" max="147" width="15.8515625" style="14" bestFit="1" customWidth="1"/>
    <col min="148" max="148" width="15.421875" style="14" bestFit="1" customWidth="1"/>
    <col min="149" max="149" width="16.28125" style="14" bestFit="1" customWidth="1"/>
    <col min="150" max="150" width="16.140625" style="14" bestFit="1" customWidth="1"/>
    <col min="151" max="151" width="12.421875" style="14" bestFit="1" customWidth="1"/>
    <col min="152" max="152" width="13.28125" style="14" bestFit="1" customWidth="1"/>
    <col min="153" max="153" width="9.8515625" style="14" bestFit="1" customWidth="1"/>
    <col min="154" max="154" width="17.8515625" style="14" bestFit="1" customWidth="1"/>
    <col min="155" max="155" width="8.28125" style="14" bestFit="1" customWidth="1"/>
    <col min="156" max="156" width="16.140625" style="14" bestFit="1" customWidth="1"/>
    <col min="157" max="157" width="12.421875" style="14" bestFit="1" customWidth="1"/>
    <col min="158" max="158" width="13.140625" style="14" bestFit="1" customWidth="1"/>
    <col min="159" max="159" width="15.00390625" style="14" bestFit="1" customWidth="1"/>
    <col min="160" max="160" width="31.28125" style="14" bestFit="1" customWidth="1"/>
    <col min="161" max="161" width="5.8515625" style="14" bestFit="1" customWidth="1"/>
    <col min="162" max="162" width="7.8515625" style="14" bestFit="1" customWidth="1"/>
    <col min="163" max="163" width="5.140625" style="14" bestFit="1" customWidth="1"/>
    <col min="164" max="164" width="14.7109375" style="15" bestFit="1" customWidth="1"/>
    <col min="165" max="166" width="10.28125" style="15" bestFit="1" customWidth="1"/>
    <col min="167" max="167" width="18.7109375" style="15" bestFit="1" customWidth="1"/>
    <col min="168" max="168" width="10.28125" style="15" bestFit="1" customWidth="1"/>
    <col min="169" max="169" width="12.00390625" style="15" bestFit="1" customWidth="1"/>
    <col min="170" max="170" width="15.28125" style="15" bestFit="1" customWidth="1"/>
    <col min="171" max="16384" width="9.140625" style="14" customWidth="1"/>
  </cols>
  <sheetData>
    <row r="1" spans="1:170" s="3" customFormat="1" ht="44.25" customHeight="1">
      <c r="A1" s="4" t="s">
        <v>142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21</v>
      </c>
      <c r="AD1" s="4" t="s">
        <v>22</v>
      </c>
      <c r="AE1" s="4" t="s">
        <v>23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42</v>
      </c>
      <c r="AY1" s="4" t="s">
        <v>43</v>
      </c>
      <c r="AZ1" s="4" t="s">
        <v>44</v>
      </c>
      <c r="BA1" s="4" t="s">
        <v>45</v>
      </c>
      <c r="BB1" s="4" t="s">
        <v>46</v>
      </c>
      <c r="BC1" s="4" t="s">
        <v>47</v>
      </c>
      <c r="BD1" s="4" t="s">
        <v>48</v>
      </c>
      <c r="BE1" s="4" t="s">
        <v>49</v>
      </c>
      <c r="BF1" s="4" t="s">
        <v>50</v>
      </c>
      <c r="BG1" s="4" t="s">
        <v>51</v>
      </c>
      <c r="BH1" s="4" t="s">
        <v>52</v>
      </c>
      <c r="BI1" s="4" t="s">
        <v>53</v>
      </c>
      <c r="BJ1" s="4" t="s">
        <v>54</v>
      </c>
      <c r="BK1" s="4" t="s">
        <v>55</v>
      </c>
      <c r="BL1" s="4" t="s">
        <v>56</v>
      </c>
      <c r="BM1" s="4" t="s">
        <v>57</v>
      </c>
      <c r="BN1" s="4" t="s">
        <v>58</v>
      </c>
      <c r="BO1" s="4" t="s">
        <v>59</v>
      </c>
      <c r="BP1" s="4" t="s">
        <v>60</v>
      </c>
      <c r="BQ1" s="4" t="s">
        <v>61</v>
      </c>
      <c r="BR1" s="4" t="s">
        <v>62</v>
      </c>
      <c r="BS1" s="4" t="s">
        <v>63</v>
      </c>
      <c r="BT1" s="4" t="s">
        <v>64</v>
      </c>
      <c r="BU1" s="4" t="s">
        <v>65</v>
      </c>
      <c r="BV1" s="4" t="s">
        <v>66</v>
      </c>
      <c r="BW1" s="4" t="s">
        <v>67</v>
      </c>
      <c r="BX1" s="4" t="s">
        <v>68</v>
      </c>
      <c r="BY1" s="4" t="s">
        <v>69</v>
      </c>
      <c r="BZ1" s="4" t="s">
        <v>70</v>
      </c>
      <c r="CA1" s="4" t="s">
        <v>71</v>
      </c>
      <c r="CB1" s="4" t="s">
        <v>72</v>
      </c>
      <c r="CC1" s="4" t="s">
        <v>73</v>
      </c>
      <c r="CD1" s="4" t="s">
        <v>74</v>
      </c>
      <c r="CE1" s="4" t="s">
        <v>75</v>
      </c>
      <c r="CF1" s="4" t="s">
        <v>76</v>
      </c>
      <c r="CG1" s="4" t="s">
        <v>77</v>
      </c>
      <c r="CH1" s="4" t="s">
        <v>78</v>
      </c>
      <c r="CI1" s="4" t="s">
        <v>79</v>
      </c>
      <c r="CJ1" s="4" t="s">
        <v>80</v>
      </c>
      <c r="CK1" s="4" t="s">
        <v>81</v>
      </c>
      <c r="CL1" s="4" t="s">
        <v>82</v>
      </c>
      <c r="CM1" s="4" t="s">
        <v>83</v>
      </c>
      <c r="CN1" s="4" t="s">
        <v>84</v>
      </c>
      <c r="CO1" s="4" t="s">
        <v>85</v>
      </c>
      <c r="CP1" s="4" t="s">
        <v>86</v>
      </c>
      <c r="CQ1" s="4" t="s">
        <v>87</v>
      </c>
      <c r="CR1" s="4" t="s">
        <v>88</v>
      </c>
      <c r="CS1" s="4" t="s">
        <v>89</v>
      </c>
      <c r="CT1" s="4" t="s">
        <v>90</v>
      </c>
      <c r="CU1" s="4" t="s">
        <v>91</v>
      </c>
      <c r="CV1" s="4" t="s">
        <v>92</v>
      </c>
      <c r="CW1" s="4" t="s">
        <v>93</v>
      </c>
      <c r="CX1" s="4" t="s">
        <v>94</v>
      </c>
      <c r="CY1" s="4" t="s">
        <v>95</v>
      </c>
      <c r="CZ1" s="4" t="s">
        <v>96</v>
      </c>
      <c r="DA1" s="4" t="s">
        <v>97</v>
      </c>
      <c r="DB1" s="4" t="s">
        <v>98</v>
      </c>
      <c r="DC1" s="4" t="s">
        <v>99</v>
      </c>
      <c r="DD1" s="4" t="s">
        <v>100</v>
      </c>
      <c r="DE1" s="4" t="s">
        <v>101</v>
      </c>
      <c r="DF1" s="4" t="s">
        <v>102</v>
      </c>
      <c r="DG1" s="4" t="s">
        <v>103</v>
      </c>
      <c r="DH1" s="4" t="s">
        <v>104</v>
      </c>
      <c r="DI1" s="4" t="s">
        <v>105</v>
      </c>
      <c r="DJ1" s="4" t="s">
        <v>106</v>
      </c>
      <c r="DK1" s="4" t="s">
        <v>107</v>
      </c>
      <c r="DL1" s="4" t="s">
        <v>108</v>
      </c>
      <c r="DM1" s="4" t="s">
        <v>109</v>
      </c>
      <c r="DN1" s="4" t="s">
        <v>110</v>
      </c>
      <c r="DO1" s="4" t="s">
        <v>111</v>
      </c>
      <c r="DP1" s="4" t="s">
        <v>112</v>
      </c>
      <c r="DQ1" s="4" t="s">
        <v>113</v>
      </c>
      <c r="DR1" s="4" t="s">
        <v>114</v>
      </c>
      <c r="DS1" s="4" t="s">
        <v>115</v>
      </c>
      <c r="DT1" s="4" t="s">
        <v>116</v>
      </c>
      <c r="DU1" s="4" t="s">
        <v>117</v>
      </c>
      <c r="DV1" s="4" t="s">
        <v>118</v>
      </c>
      <c r="DW1" s="4" t="s">
        <v>119</v>
      </c>
      <c r="DX1" s="4" t="s">
        <v>120</v>
      </c>
      <c r="DY1" s="4" t="s">
        <v>121</v>
      </c>
      <c r="DZ1" s="4" t="s">
        <v>122</v>
      </c>
      <c r="EA1" s="4" t="s">
        <v>123</v>
      </c>
      <c r="EB1" s="4" t="s">
        <v>9</v>
      </c>
      <c r="EC1" s="4" t="s">
        <v>124</v>
      </c>
      <c r="ED1" s="4" t="s">
        <v>125</v>
      </c>
      <c r="EE1" s="4" t="s">
        <v>126</v>
      </c>
      <c r="EF1" s="4" t="s">
        <v>127</v>
      </c>
      <c r="EG1" s="4" t="s">
        <v>128</v>
      </c>
      <c r="EH1" s="4" t="s">
        <v>129</v>
      </c>
      <c r="EI1" s="4" t="s">
        <v>130</v>
      </c>
      <c r="EJ1" s="4" t="s">
        <v>131</v>
      </c>
      <c r="EK1" s="4" t="s">
        <v>127</v>
      </c>
      <c r="EL1" s="4" t="s">
        <v>132</v>
      </c>
      <c r="EM1" s="4" t="s">
        <v>133</v>
      </c>
      <c r="EN1" s="4" t="s">
        <v>125</v>
      </c>
      <c r="EO1" s="4" t="s">
        <v>126</v>
      </c>
      <c r="EP1" s="4" t="s">
        <v>127</v>
      </c>
      <c r="EQ1" s="4" t="s">
        <v>12</v>
      </c>
      <c r="ER1" s="4" t="s">
        <v>133</v>
      </c>
      <c r="ES1" s="4" t="s">
        <v>125</v>
      </c>
      <c r="ET1" s="4" t="s">
        <v>126</v>
      </c>
      <c r="EU1" s="4" t="s">
        <v>127</v>
      </c>
      <c r="EV1" s="4" t="s">
        <v>13</v>
      </c>
      <c r="EW1" s="4" t="s">
        <v>134</v>
      </c>
      <c r="EX1" s="4" t="s">
        <v>135</v>
      </c>
      <c r="EY1" s="4" t="s">
        <v>136</v>
      </c>
      <c r="EZ1" s="4" t="s">
        <v>126</v>
      </c>
      <c r="FA1" s="4" t="s">
        <v>127</v>
      </c>
      <c r="FB1" s="4" t="s">
        <v>14</v>
      </c>
      <c r="FC1" s="4" t="s">
        <v>137</v>
      </c>
      <c r="FD1" s="4" t="s">
        <v>138</v>
      </c>
      <c r="FE1" s="4" t="s">
        <v>139</v>
      </c>
      <c r="FF1" s="4" t="s">
        <v>140</v>
      </c>
      <c r="FG1" s="4" t="s">
        <v>141</v>
      </c>
      <c r="FH1" s="16" t="s">
        <v>143</v>
      </c>
      <c r="FI1" s="16" t="s">
        <v>144</v>
      </c>
      <c r="FJ1" s="16" t="s">
        <v>145</v>
      </c>
      <c r="FK1" s="16" t="s">
        <v>146</v>
      </c>
      <c r="FL1" s="16" t="s">
        <v>147</v>
      </c>
      <c r="FM1" s="16" t="s">
        <v>148</v>
      </c>
      <c r="FN1" s="5" t="s">
        <v>149</v>
      </c>
    </row>
    <row r="2" spans="1:170" ht="15">
      <c r="A2" s="4">
        <v>1</v>
      </c>
      <c r="B2" s="4" t="s">
        <v>272</v>
      </c>
      <c r="C2" s="4" t="s">
        <v>273</v>
      </c>
      <c r="D2" s="4" t="s">
        <v>274</v>
      </c>
      <c r="E2" s="4" t="s">
        <v>275</v>
      </c>
      <c r="F2" s="4" t="s">
        <v>276</v>
      </c>
      <c r="G2" s="4" t="s">
        <v>150</v>
      </c>
      <c r="H2" s="4" t="s">
        <v>151</v>
      </c>
      <c r="I2" s="4" t="s">
        <v>152</v>
      </c>
      <c r="J2" s="4" t="s">
        <v>152</v>
      </c>
      <c r="K2" s="4" t="s">
        <v>178</v>
      </c>
      <c r="L2" s="4" t="s">
        <v>154</v>
      </c>
      <c r="M2" s="4" t="s">
        <v>154</v>
      </c>
      <c r="N2" s="4" t="s">
        <v>154</v>
      </c>
      <c r="O2" s="4" t="s">
        <v>155</v>
      </c>
      <c r="P2" s="4" t="s">
        <v>155</v>
      </c>
      <c r="Q2" s="4" t="s">
        <v>277</v>
      </c>
      <c r="R2" s="4" t="s">
        <v>278</v>
      </c>
      <c r="S2" s="4" t="s">
        <v>199</v>
      </c>
      <c r="T2" s="4" t="s">
        <v>167</v>
      </c>
      <c r="U2" s="4" t="s">
        <v>167</v>
      </c>
      <c r="V2" s="4" t="s">
        <v>176</v>
      </c>
      <c r="W2" s="4" t="s">
        <v>277</v>
      </c>
      <c r="X2" s="4" t="s">
        <v>278</v>
      </c>
      <c r="Y2" s="4" t="s">
        <v>199</v>
      </c>
      <c r="Z2" s="4" t="s">
        <v>167</v>
      </c>
      <c r="AA2" s="4" t="s">
        <v>167</v>
      </c>
      <c r="AB2" s="4" t="s">
        <v>176</v>
      </c>
      <c r="AC2" s="4" t="s">
        <v>277</v>
      </c>
      <c r="AD2" s="4" t="s">
        <v>278</v>
      </c>
      <c r="AE2" s="4" t="s">
        <v>157</v>
      </c>
      <c r="AF2" s="4" t="s">
        <v>152</v>
      </c>
      <c r="AG2" s="4" t="s">
        <v>279</v>
      </c>
      <c r="AH2" s="4">
        <v>2010</v>
      </c>
      <c r="AI2" s="4" t="s">
        <v>280</v>
      </c>
      <c r="AJ2" s="4" t="s">
        <v>194</v>
      </c>
      <c r="AK2" s="4">
        <v>1631</v>
      </c>
      <c r="AL2" s="4">
        <v>2400</v>
      </c>
      <c r="AM2" s="4">
        <v>67.96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 t="s">
        <v>158</v>
      </c>
      <c r="BG2" s="4" t="s">
        <v>152</v>
      </c>
      <c r="BH2" s="4" t="s">
        <v>279</v>
      </c>
      <c r="BI2" s="4">
        <v>2013</v>
      </c>
      <c r="BJ2" s="4" t="s">
        <v>163</v>
      </c>
      <c r="BK2" s="4" t="s">
        <v>281</v>
      </c>
      <c r="BL2" s="4">
        <v>800</v>
      </c>
      <c r="BM2" s="4">
        <v>1600</v>
      </c>
      <c r="BN2" s="4">
        <v>50</v>
      </c>
      <c r="BO2" s="4" t="s">
        <v>159</v>
      </c>
      <c r="BP2" s="4" t="s">
        <v>152</v>
      </c>
      <c r="BQ2" s="4" t="s">
        <v>282</v>
      </c>
      <c r="BR2" s="4">
        <v>2011</v>
      </c>
      <c r="BS2" s="4" t="s">
        <v>283</v>
      </c>
      <c r="BT2" s="4" t="s">
        <v>281</v>
      </c>
      <c r="BU2" s="4">
        <v>753</v>
      </c>
      <c r="BV2" s="4">
        <v>1100</v>
      </c>
      <c r="BW2" s="4">
        <v>68.45</v>
      </c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 t="s">
        <v>160</v>
      </c>
      <c r="DW2" s="4" t="s">
        <v>152</v>
      </c>
      <c r="DX2" s="4">
        <v>2011</v>
      </c>
      <c r="DY2" s="4">
        <v>86</v>
      </c>
      <c r="DZ2" s="4">
        <v>150</v>
      </c>
      <c r="EA2" s="4">
        <v>57.33</v>
      </c>
      <c r="EB2" s="4" t="s">
        <v>178</v>
      </c>
      <c r="EC2" s="4" t="s">
        <v>167</v>
      </c>
      <c r="ED2" s="4" t="s">
        <v>167</v>
      </c>
      <c r="EE2" s="4" t="s">
        <v>284</v>
      </c>
      <c r="EF2" s="4" t="s">
        <v>285</v>
      </c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5">
        <v>20.3875</v>
      </c>
      <c r="FI2" s="5">
        <v>20.5364</v>
      </c>
      <c r="FJ2" s="5">
        <v>11.4667</v>
      </c>
      <c r="FK2" s="5">
        <v>5</v>
      </c>
      <c r="FL2" s="5">
        <v>0</v>
      </c>
      <c r="FM2" s="5">
        <v>0</v>
      </c>
      <c r="FN2" s="5">
        <v>57.390600000000006</v>
      </c>
    </row>
    <row r="3" spans="1:170" ht="15">
      <c r="A3" s="4">
        <v>2</v>
      </c>
      <c r="B3" s="4" t="s">
        <v>286</v>
      </c>
      <c r="C3" s="4" t="s">
        <v>287</v>
      </c>
      <c r="D3" s="4" t="s">
        <v>288</v>
      </c>
      <c r="E3" s="4" t="s">
        <v>289</v>
      </c>
      <c r="F3" s="4" t="s">
        <v>290</v>
      </c>
      <c r="G3" s="4" t="s">
        <v>150</v>
      </c>
      <c r="H3" s="4" t="s">
        <v>171</v>
      </c>
      <c r="I3" s="4" t="s">
        <v>152</v>
      </c>
      <c r="J3" s="4" t="s">
        <v>152</v>
      </c>
      <c r="K3" s="4" t="s">
        <v>178</v>
      </c>
      <c r="L3" s="4" t="s">
        <v>154</v>
      </c>
      <c r="M3" s="4" t="s">
        <v>154</v>
      </c>
      <c r="N3" s="4" t="s">
        <v>154</v>
      </c>
      <c r="O3" s="4" t="s">
        <v>155</v>
      </c>
      <c r="P3" s="4" t="s">
        <v>155</v>
      </c>
      <c r="Q3" s="4" t="s">
        <v>291</v>
      </c>
      <c r="R3" s="4" t="s">
        <v>292</v>
      </c>
      <c r="S3" s="4" t="s">
        <v>293</v>
      </c>
      <c r="T3" s="4" t="s">
        <v>271</v>
      </c>
      <c r="U3" s="4" t="s">
        <v>190</v>
      </c>
      <c r="V3" s="4" t="s">
        <v>294</v>
      </c>
      <c r="W3" s="4" t="s">
        <v>291</v>
      </c>
      <c r="X3" s="4" t="s">
        <v>295</v>
      </c>
      <c r="Y3" s="4" t="s">
        <v>293</v>
      </c>
      <c r="Z3" s="4" t="s">
        <v>271</v>
      </c>
      <c r="AA3" s="4" t="s">
        <v>190</v>
      </c>
      <c r="AB3" s="4" t="s">
        <v>294</v>
      </c>
      <c r="AC3" s="4" t="s">
        <v>291</v>
      </c>
      <c r="AD3" s="4" t="s">
        <v>295</v>
      </c>
      <c r="AE3" s="4" t="s">
        <v>157</v>
      </c>
      <c r="AF3" s="4" t="s">
        <v>152</v>
      </c>
      <c r="AG3" s="4" t="s">
        <v>296</v>
      </c>
      <c r="AH3" s="4">
        <v>2003</v>
      </c>
      <c r="AI3" s="4" t="s">
        <v>297</v>
      </c>
      <c r="AJ3" s="4" t="s">
        <v>161</v>
      </c>
      <c r="AK3" s="4">
        <v>1479</v>
      </c>
      <c r="AL3" s="4">
        <v>2400</v>
      </c>
      <c r="AM3" s="4">
        <v>61.62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 t="s">
        <v>158</v>
      </c>
      <c r="BG3" s="4" t="s">
        <v>152</v>
      </c>
      <c r="BH3" s="4" t="s">
        <v>298</v>
      </c>
      <c r="BI3" s="4">
        <v>2012</v>
      </c>
      <c r="BJ3" s="4" t="s">
        <v>163</v>
      </c>
      <c r="BK3" s="4" t="s">
        <v>299</v>
      </c>
      <c r="BL3" s="4">
        <v>698</v>
      </c>
      <c r="BM3" s="4">
        <v>1000</v>
      </c>
      <c r="BN3" s="4">
        <v>69.8</v>
      </c>
      <c r="BO3" s="4" t="s">
        <v>159</v>
      </c>
      <c r="BP3" s="4" t="s">
        <v>152</v>
      </c>
      <c r="BQ3" s="4" t="s">
        <v>300</v>
      </c>
      <c r="BR3" s="4">
        <v>2006</v>
      </c>
      <c r="BS3" s="4" t="s">
        <v>301</v>
      </c>
      <c r="BT3" s="4" t="s">
        <v>302</v>
      </c>
      <c r="BU3" s="4">
        <v>651</v>
      </c>
      <c r="BV3" s="4">
        <v>1000</v>
      </c>
      <c r="BW3" s="4">
        <v>65.1</v>
      </c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 t="s">
        <v>160</v>
      </c>
      <c r="DW3" s="4" t="s">
        <v>152</v>
      </c>
      <c r="DX3" s="4">
        <v>2011</v>
      </c>
      <c r="DY3" s="4">
        <v>92</v>
      </c>
      <c r="DZ3" s="4">
        <v>150</v>
      </c>
      <c r="EA3" s="4">
        <v>61.33</v>
      </c>
      <c r="EB3" s="4" t="s">
        <v>178</v>
      </c>
      <c r="EC3" s="4" t="s">
        <v>303</v>
      </c>
      <c r="ED3" s="4" t="s">
        <v>304</v>
      </c>
      <c r="EE3" s="4" t="s">
        <v>305</v>
      </c>
      <c r="EF3" s="4" t="s">
        <v>306</v>
      </c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5">
        <v>18.4875</v>
      </c>
      <c r="FI3" s="5">
        <v>19.53</v>
      </c>
      <c r="FJ3" s="5">
        <v>12.2667</v>
      </c>
      <c r="FK3" s="5">
        <v>6.98</v>
      </c>
      <c r="FL3" s="5">
        <v>0</v>
      </c>
      <c r="FM3" s="5">
        <v>0</v>
      </c>
      <c r="FN3" s="5">
        <v>57.2642</v>
      </c>
    </row>
    <row r="4" spans="1:170" ht="15">
      <c r="A4" s="4">
        <v>3</v>
      </c>
      <c r="B4" s="4" t="s">
        <v>307</v>
      </c>
      <c r="C4" s="4" t="s">
        <v>308</v>
      </c>
      <c r="D4" s="4" t="s">
        <v>309</v>
      </c>
      <c r="E4" s="4" t="s">
        <v>310</v>
      </c>
      <c r="F4" s="4" t="s">
        <v>311</v>
      </c>
      <c r="G4" s="4" t="s">
        <v>150</v>
      </c>
      <c r="H4" s="4" t="s">
        <v>151</v>
      </c>
      <c r="I4" s="4" t="s">
        <v>152</v>
      </c>
      <c r="J4" s="4" t="s">
        <v>152</v>
      </c>
      <c r="K4" s="4" t="s">
        <v>178</v>
      </c>
      <c r="L4" s="4" t="s">
        <v>154</v>
      </c>
      <c r="M4" s="4" t="s">
        <v>154</v>
      </c>
      <c r="N4" s="4" t="s">
        <v>154</v>
      </c>
      <c r="O4" s="4" t="s">
        <v>155</v>
      </c>
      <c r="P4" s="4" t="s">
        <v>155</v>
      </c>
      <c r="Q4" s="4" t="s">
        <v>312</v>
      </c>
      <c r="R4" s="4" t="s">
        <v>313</v>
      </c>
      <c r="S4" s="4" t="s">
        <v>314</v>
      </c>
      <c r="T4" s="4" t="s">
        <v>169</v>
      </c>
      <c r="U4" s="4" t="s">
        <v>169</v>
      </c>
      <c r="V4" s="4" t="s">
        <v>181</v>
      </c>
      <c r="W4" s="4" t="s">
        <v>312</v>
      </c>
      <c r="X4" s="4" t="s">
        <v>313</v>
      </c>
      <c r="Y4" s="4" t="s">
        <v>314</v>
      </c>
      <c r="Z4" s="4" t="s">
        <v>169</v>
      </c>
      <c r="AA4" s="4" t="s">
        <v>169</v>
      </c>
      <c r="AB4" s="4" t="s">
        <v>181</v>
      </c>
      <c r="AC4" s="4" t="s">
        <v>312</v>
      </c>
      <c r="AD4" s="4" t="s">
        <v>313</v>
      </c>
      <c r="AE4" s="4" t="s">
        <v>157</v>
      </c>
      <c r="AF4" s="4" t="s">
        <v>152</v>
      </c>
      <c r="AG4" s="4" t="s">
        <v>315</v>
      </c>
      <c r="AH4" s="4">
        <v>2007</v>
      </c>
      <c r="AI4" s="4" t="s">
        <v>316</v>
      </c>
      <c r="AJ4" s="4" t="s">
        <v>162</v>
      </c>
      <c r="AK4" s="4">
        <v>1447</v>
      </c>
      <c r="AL4" s="4">
        <v>2400</v>
      </c>
      <c r="AM4" s="4">
        <v>60.29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 t="s">
        <v>158</v>
      </c>
      <c r="BG4" s="4" t="s">
        <v>152</v>
      </c>
      <c r="BH4" s="4" t="s">
        <v>315</v>
      </c>
      <c r="BI4" s="4">
        <v>2010</v>
      </c>
      <c r="BJ4" s="4" t="s">
        <v>163</v>
      </c>
      <c r="BK4" s="4" t="s">
        <v>162</v>
      </c>
      <c r="BL4" s="4">
        <v>425</v>
      </c>
      <c r="BM4" s="4">
        <v>800</v>
      </c>
      <c r="BN4" s="4">
        <v>53.12</v>
      </c>
      <c r="BO4" s="4" t="s">
        <v>159</v>
      </c>
      <c r="BP4" s="4" t="s">
        <v>152</v>
      </c>
      <c r="BQ4" s="4" t="s">
        <v>315</v>
      </c>
      <c r="BR4" s="4">
        <v>2012</v>
      </c>
      <c r="BS4" s="4" t="s">
        <v>186</v>
      </c>
      <c r="BT4" s="4" t="s">
        <v>162</v>
      </c>
      <c r="BU4" s="4">
        <v>809</v>
      </c>
      <c r="BV4" s="4">
        <v>1100</v>
      </c>
      <c r="BW4" s="4">
        <v>73.55</v>
      </c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 t="s">
        <v>160</v>
      </c>
      <c r="DW4" s="4" t="s">
        <v>152</v>
      </c>
      <c r="DX4" s="4">
        <v>2012</v>
      </c>
      <c r="DY4" s="4">
        <v>87</v>
      </c>
      <c r="DZ4" s="4">
        <v>150</v>
      </c>
      <c r="EA4" s="4">
        <v>58</v>
      </c>
      <c r="EB4" s="4" t="s">
        <v>178</v>
      </c>
      <c r="EC4" s="4" t="s">
        <v>182</v>
      </c>
      <c r="ED4" s="4" t="s">
        <v>182</v>
      </c>
      <c r="EE4" s="4" t="s">
        <v>317</v>
      </c>
      <c r="EF4" s="4" t="s">
        <v>318</v>
      </c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5">
        <v>18.0875</v>
      </c>
      <c r="FI4" s="5">
        <v>22.0636</v>
      </c>
      <c r="FJ4" s="5">
        <v>11.6</v>
      </c>
      <c r="FK4" s="5">
        <v>5.3125</v>
      </c>
      <c r="FL4" s="5">
        <v>0</v>
      </c>
      <c r="FM4" s="5">
        <v>0</v>
      </c>
      <c r="FN4" s="5">
        <v>57.0636</v>
      </c>
    </row>
    <row r="5" spans="1:170" ht="15">
      <c r="A5" s="4">
        <v>4</v>
      </c>
      <c r="B5" s="4" t="s">
        <v>319</v>
      </c>
      <c r="C5" s="4" t="s">
        <v>320</v>
      </c>
      <c r="D5" s="4" t="s">
        <v>321</v>
      </c>
      <c r="E5" s="4" t="s">
        <v>322</v>
      </c>
      <c r="F5" s="4" t="s">
        <v>323</v>
      </c>
      <c r="G5" s="4" t="s">
        <v>150</v>
      </c>
      <c r="H5" s="4" t="s">
        <v>171</v>
      </c>
      <c r="I5" s="4" t="s">
        <v>152</v>
      </c>
      <c r="J5" s="4" t="s">
        <v>152</v>
      </c>
      <c r="K5" s="4" t="s">
        <v>178</v>
      </c>
      <c r="L5" s="4" t="s">
        <v>154</v>
      </c>
      <c r="M5" s="4" t="s">
        <v>154</v>
      </c>
      <c r="N5" s="4" t="s">
        <v>154</v>
      </c>
      <c r="O5" s="4" t="s">
        <v>155</v>
      </c>
      <c r="P5" s="4" t="s">
        <v>155</v>
      </c>
      <c r="Q5" s="4" t="s">
        <v>324</v>
      </c>
      <c r="R5" s="4" t="s">
        <v>325</v>
      </c>
      <c r="S5" s="4" t="s">
        <v>326</v>
      </c>
      <c r="T5" s="4" t="s">
        <v>174</v>
      </c>
      <c r="U5" s="4" t="s">
        <v>174</v>
      </c>
      <c r="V5" s="4" t="s">
        <v>175</v>
      </c>
      <c r="W5" s="4" t="s">
        <v>324</v>
      </c>
      <c r="X5" s="4" t="s">
        <v>327</v>
      </c>
      <c r="Y5" s="4" t="s">
        <v>326</v>
      </c>
      <c r="Z5" s="4" t="s">
        <v>174</v>
      </c>
      <c r="AA5" s="4" t="s">
        <v>174</v>
      </c>
      <c r="AB5" s="4" t="s">
        <v>175</v>
      </c>
      <c r="AC5" s="4" t="s">
        <v>324</v>
      </c>
      <c r="AD5" s="4" t="s">
        <v>327</v>
      </c>
      <c r="AE5" s="4" t="s">
        <v>157</v>
      </c>
      <c r="AF5" s="4" t="s">
        <v>152</v>
      </c>
      <c r="AG5" s="4" t="s">
        <v>328</v>
      </c>
      <c r="AH5" s="4">
        <v>2005</v>
      </c>
      <c r="AI5" s="4" t="s">
        <v>329</v>
      </c>
      <c r="AJ5" s="4" t="s">
        <v>161</v>
      </c>
      <c r="AK5" s="4">
        <v>1282</v>
      </c>
      <c r="AL5" s="4">
        <v>2400</v>
      </c>
      <c r="AM5" s="4">
        <v>53.42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 t="s">
        <v>158</v>
      </c>
      <c r="BG5" s="4" t="s">
        <v>152</v>
      </c>
      <c r="BH5" s="4" t="s">
        <v>330</v>
      </c>
      <c r="BI5" s="4">
        <v>2010</v>
      </c>
      <c r="BJ5" s="4" t="s">
        <v>163</v>
      </c>
      <c r="BK5" s="4" t="s">
        <v>161</v>
      </c>
      <c r="BL5" s="4">
        <v>400</v>
      </c>
      <c r="BM5" s="4">
        <v>800</v>
      </c>
      <c r="BN5" s="4">
        <v>50</v>
      </c>
      <c r="BO5" s="4" t="s">
        <v>159</v>
      </c>
      <c r="BP5" s="4" t="s">
        <v>152</v>
      </c>
      <c r="BQ5" s="4" t="s">
        <v>331</v>
      </c>
      <c r="BR5" s="4">
        <v>2008</v>
      </c>
      <c r="BS5" s="4" t="s">
        <v>332</v>
      </c>
      <c r="BT5" s="4" t="s">
        <v>184</v>
      </c>
      <c r="BU5" s="4">
        <v>747</v>
      </c>
      <c r="BV5" s="4">
        <v>1100</v>
      </c>
      <c r="BW5" s="4">
        <v>67.91</v>
      </c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 t="s">
        <v>168</v>
      </c>
      <c r="CZ5" s="4" t="s">
        <v>152</v>
      </c>
      <c r="DA5" s="4" t="s">
        <v>333</v>
      </c>
      <c r="DB5" s="4">
        <v>2011</v>
      </c>
      <c r="DC5" s="4" t="s">
        <v>163</v>
      </c>
      <c r="DD5" s="4" t="s">
        <v>334</v>
      </c>
      <c r="DE5" s="4">
        <v>605</v>
      </c>
      <c r="DF5" s="4">
        <v>800</v>
      </c>
      <c r="DG5" s="4">
        <v>75.62</v>
      </c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 t="s">
        <v>160</v>
      </c>
      <c r="DW5" s="4" t="s">
        <v>152</v>
      </c>
      <c r="DX5" s="4">
        <v>2013</v>
      </c>
      <c r="DY5" s="4">
        <v>88</v>
      </c>
      <c r="DZ5" s="4">
        <v>150</v>
      </c>
      <c r="EA5" s="4">
        <v>58.67</v>
      </c>
      <c r="EB5" s="4" t="s">
        <v>178</v>
      </c>
      <c r="EC5" s="4" t="s">
        <v>174</v>
      </c>
      <c r="ED5" s="4" t="s">
        <v>174</v>
      </c>
      <c r="EE5" s="4" t="s">
        <v>174</v>
      </c>
      <c r="EF5" s="4" t="s">
        <v>335</v>
      </c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5">
        <v>16.025</v>
      </c>
      <c r="FI5" s="5">
        <v>20.3727</v>
      </c>
      <c r="FJ5" s="5">
        <v>11.7333</v>
      </c>
      <c r="FK5" s="5">
        <v>5</v>
      </c>
      <c r="FL5" s="5">
        <v>3.7813</v>
      </c>
      <c r="FM5" s="5">
        <v>0</v>
      </c>
      <c r="FN5" s="5">
        <v>56.9123</v>
      </c>
    </row>
    <row r="6" spans="1:170" ht="15">
      <c r="A6" s="4">
        <v>5</v>
      </c>
      <c r="B6" s="4" t="s">
        <v>336</v>
      </c>
      <c r="C6" s="4" t="s">
        <v>337</v>
      </c>
      <c r="D6" s="4" t="s">
        <v>338</v>
      </c>
      <c r="E6" s="4" t="s">
        <v>339</v>
      </c>
      <c r="F6" s="4" t="s">
        <v>340</v>
      </c>
      <c r="G6" s="4" t="s">
        <v>150</v>
      </c>
      <c r="H6" s="4" t="s">
        <v>171</v>
      </c>
      <c r="I6" s="4" t="s">
        <v>152</v>
      </c>
      <c r="J6" s="4" t="s">
        <v>152</v>
      </c>
      <c r="K6" s="4" t="s">
        <v>178</v>
      </c>
      <c r="L6" s="4" t="s">
        <v>154</v>
      </c>
      <c r="M6" s="4" t="s">
        <v>154</v>
      </c>
      <c r="N6" s="4" t="s">
        <v>154</v>
      </c>
      <c r="O6" s="4" t="s">
        <v>155</v>
      </c>
      <c r="P6" s="4" t="s">
        <v>155</v>
      </c>
      <c r="Q6" s="4" t="s">
        <v>341</v>
      </c>
      <c r="R6" s="4" t="s">
        <v>342</v>
      </c>
      <c r="S6" s="4" t="s">
        <v>343</v>
      </c>
      <c r="T6" s="4" t="s">
        <v>169</v>
      </c>
      <c r="U6" s="4" t="s">
        <v>169</v>
      </c>
      <c r="V6" s="4" t="s">
        <v>197</v>
      </c>
      <c r="W6" s="4" t="s">
        <v>344</v>
      </c>
      <c r="X6" s="4" t="s">
        <v>345</v>
      </c>
      <c r="Y6" s="4" t="s">
        <v>343</v>
      </c>
      <c r="Z6" s="4" t="s">
        <v>169</v>
      </c>
      <c r="AA6" s="4" t="s">
        <v>169</v>
      </c>
      <c r="AB6" s="4" t="s">
        <v>197</v>
      </c>
      <c r="AC6" s="4" t="s">
        <v>344</v>
      </c>
      <c r="AD6" s="4" t="s">
        <v>345</v>
      </c>
      <c r="AE6" s="4" t="s">
        <v>157</v>
      </c>
      <c r="AF6" s="4" t="s">
        <v>152</v>
      </c>
      <c r="AG6" s="4" t="s">
        <v>346</v>
      </c>
      <c r="AH6" s="4">
        <v>2003</v>
      </c>
      <c r="AI6" s="4" t="s">
        <v>347</v>
      </c>
      <c r="AJ6" s="4" t="s">
        <v>164</v>
      </c>
      <c r="AK6" s="4">
        <v>1440</v>
      </c>
      <c r="AL6" s="4">
        <v>2400</v>
      </c>
      <c r="AM6" s="4">
        <v>60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 t="s">
        <v>158</v>
      </c>
      <c r="BG6" s="4" t="s">
        <v>152</v>
      </c>
      <c r="BH6" s="4" t="s">
        <v>348</v>
      </c>
      <c r="BI6" s="4">
        <v>2005</v>
      </c>
      <c r="BJ6" s="4" t="s">
        <v>163</v>
      </c>
      <c r="BK6" s="4" t="s">
        <v>164</v>
      </c>
      <c r="BL6" s="4">
        <v>391</v>
      </c>
      <c r="BM6" s="4">
        <v>800</v>
      </c>
      <c r="BN6" s="4">
        <v>48.88</v>
      </c>
      <c r="BO6" s="4" t="s">
        <v>159</v>
      </c>
      <c r="BP6" s="4" t="s">
        <v>152</v>
      </c>
      <c r="BQ6" s="4" t="s">
        <v>349</v>
      </c>
      <c r="BR6" s="4">
        <v>2010</v>
      </c>
      <c r="BS6" s="4" t="s">
        <v>180</v>
      </c>
      <c r="BT6" s="4" t="s">
        <v>164</v>
      </c>
      <c r="BU6" s="4">
        <v>803</v>
      </c>
      <c r="BV6" s="4">
        <v>1100</v>
      </c>
      <c r="BW6" s="4">
        <v>73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 t="s">
        <v>160</v>
      </c>
      <c r="DW6" s="4" t="s">
        <v>152</v>
      </c>
      <c r="DX6" s="4">
        <v>2011</v>
      </c>
      <c r="DY6" s="4">
        <v>87</v>
      </c>
      <c r="DZ6" s="4">
        <v>150</v>
      </c>
      <c r="EA6" s="4">
        <v>58</v>
      </c>
      <c r="EB6" s="4" t="s">
        <v>178</v>
      </c>
      <c r="EC6" s="4" t="s">
        <v>169</v>
      </c>
      <c r="ED6" s="4" t="s">
        <v>169</v>
      </c>
      <c r="EE6" s="4" t="s">
        <v>350</v>
      </c>
      <c r="EF6" s="4" t="s">
        <v>351</v>
      </c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5">
        <v>18</v>
      </c>
      <c r="FI6" s="5">
        <v>21.9</v>
      </c>
      <c r="FJ6" s="5">
        <v>11.6</v>
      </c>
      <c r="FK6" s="5">
        <v>4.8875</v>
      </c>
      <c r="FL6" s="5">
        <v>0</v>
      </c>
      <c r="FM6" s="5">
        <v>0</v>
      </c>
      <c r="FN6" s="5">
        <v>56.3875</v>
      </c>
    </row>
    <row r="7" spans="1:170" s="3" customFormat="1" ht="15">
      <c r="A7" s="4">
        <v>6</v>
      </c>
      <c r="B7" s="4" t="s">
        <v>352</v>
      </c>
      <c r="C7" s="4" t="s">
        <v>353</v>
      </c>
      <c r="D7" s="4" t="s">
        <v>354</v>
      </c>
      <c r="E7" s="4" t="s">
        <v>355</v>
      </c>
      <c r="F7" s="4" t="s">
        <v>356</v>
      </c>
      <c r="G7" s="4" t="s">
        <v>179</v>
      </c>
      <c r="H7" s="4" t="s">
        <v>151</v>
      </c>
      <c r="I7" s="4" t="s">
        <v>152</v>
      </c>
      <c r="J7" s="4" t="s">
        <v>152</v>
      </c>
      <c r="K7" s="4" t="s">
        <v>178</v>
      </c>
      <c r="L7" s="4" t="s">
        <v>154</v>
      </c>
      <c r="M7" s="4" t="s">
        <v>154</v>
      </c>
      <c r="N7" s="4" t="s">
        <v>154</v>
      </c>
      <c r="O7" s="4" t="s">
        <v>155</v>
      </c>
      <c r="P7" s="4" t="s">
        <v>155</v>
      </c>
      <c r="Q7" s="4" t="s">
        <v>357</v>
      </c>
      <c r="R7" s="4" t="s">
        <v>358</v>
      </c>
      <c r="S7" s="4" t="s">
        <v>359</v>
      </c>
      <c r="T7" s="4" t="s">
        <v>185</v>
      </c>
      <c r="U7" s="4" t="s">
        <v>185</v>
      </c>
      <c r="V7" s="4" t="s">
        <v>360</v>
      </c>
      <c r="W7" s="4" t="s">
        <v>357</v>
      </c>
      <c r="X7" s="4" t="s">
        <v>361</v>
      </c>
      <c r="Y7" s="4" t="s">
        <v>359</v>
      </c>
      <c r="Z7" s="4" t="s">
        <v>185</v>
      </c>
      <c r="AA7" s="4" t="s">
        <v>185</v>
      </c>
      <c r="AB7" s="4" t="s">
        <v>360</v>
      </c>
      <c r="AC7" s="4" t="s">
        <v>357</v>
      </c>
      <c r="AD7" s="4" t="s">
        <v>361</v>
      </c>
      <c r="AE7" s="4" t="s">
        <v>157</v>
      </c>
      <c r="AF7" s="4" t="s">
        <v>152</v>
      </c>
      <c r="AG7" s="4" t="s">
        <v>362</v>
      </c>
      <c r="AH7" s="4">
        <v>2007</v>
      </c>
      <c r="AI7" s="4" t="s">
        <v>363</v>
      </c>
      <c r="AJ7" s="4" t="s">
        <v>194</v>
      </c>
      <c r="AK7" s="4">
        <v>1331</v>
      </c>
      <c r="AL7" s="4">
        <v>2400</v>
      </c>
      <c r="AM7" s="4">
        <v>55.46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 t="s">
        <v>158</v>
      </c>
      <c r="BG7" s="4" t="s">
        <v>152</v>
      </c>
      <c r="BH7" s="4" t="s">
        <v>364</v>
      </c>
      <c r="BI7" s="4">
        <v>2013</v>
      </c>
      <c r="BJ7" s="4" t="s">
        <v>163</v>
      </c>
      <c r="BK7" s="4" t="s">
        <v>161</v>
      </c>
      <c r="BL7" s="4">
        <v>425</v>
      </c>
      <c r="BM7" s="4">
        <v>800</v>
      </c>
      <c r="BN7" s="4">
        <v>53.12</v>
      </c>
      <c r="BO7" s="4" t="s">
        <v>159</v>
      </c>
      <c r="BP7" s="4" t="s">
        <v>152</v>
      </c>
      <c r="BQ7" s="4" t="s">
        <v>365</v>
      </c>
      <c r="BR7" s="4">
        <v>2008</v>
      </c>
      <c r="BS7" s="4" t="s">
        <v>366</v>
      </c>
      <c r="BT7" s="4" t="s">
        <v>161</v>
      </c>
      <c r="BU7" s="4">
        <v>918</v>
      </c>
      <c r="BV7" s="4">
        <v>1200</v>
      </c>
      <c r="BW7" s="4">
        <v>76.5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 t="s">
        <v>160</v>
      </c>
      <c r="DW7" s="4" t="s">
        <v>152</v>
      </c>
      <c r="DX7" s="4">
        <v>2011</v>
      </c>
      <c r="DY7" s="4">
        <v>86</v>
      </c>
      <c r="DZ7" s="4">
        <v>150</v>
      </c>
      <c r="EA7" s="4">
        <v>57.33</v>
      </c>
      <c r="EB7" s="4" t="s">
        <v>178</v>
      </c>
      <c r="EC7" s="4" t="s">
        <v>367</v>
      </c>
      <c r="ED7" s="4" t="s">
        <v>367</v>
      </c>
      <c r="EE7" s="4" t="s">
        <v>183</v>
      </c>
      <c r="EF7" s="4" t="s">
        <v>368</v>
      </c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5">
        <v>16.6375</v>
      </c>
      <c r="FI7" s="5">
        <v>22.95</v>
      </c>
      <c r="FJ7" s="5">
        <v>11.4667</v>
      </c>
      <c r="FK7" s="5">
        <v>5.3125</v>
      </c>
      <c r="FL7" s="5">
        <v>0</v>
      </c>
      <c r="FM7" s="5">
        <v>0</v>
      </c>
      <c r="FN7" s="5">
        <v>56.366699999999994</v>
      </c>
    </row>
    <row r="8" spans="1:170" s="3" customFormat="1" ht="15">
      <c r="A8" s="4">
        <v>7</v>
      </c>
      <c r="B8" s="4" t="s">
        <v>369</v>
      </c>
      <c r="C8" s="4" t="s">
        <v>370</v>
      </c>
      <c r="D8" s="4" t="s">
        <v>371</v>
      </c>
      <c r="E8" s="4" t="s">
        <v>355</v>
      </c>
      <c r="F8" s="4" t="s">
        <v>372</v>
      </c>
      <c r="G8" s="4" t="s">
        <v>150</v>
      </c>
      <c r="H8" s="4" t="s">
        <v>171</v>
      </c>
      <c r="I8" s="4" t="s">
        <v>152</v>
      </c>
      <c r="J8" s="4" t="s">
        <v>152</v>
      </c>
      <c r="K8" s="4" t="s">
        <v>178</v>
      </c>
      <c r="L8" s="4" t="s">
        <v>154</v>
      </c>
      <c r="M8" s="4" t="s">
        <v>154</v>
      </c>
      <c r="N8" s="4" t="s">
        <v>154</v>
      </c>
      <c r="O8" s="4" t="s">
        <v>155</v>
      </c>
      <c r="P8" s="4" t="s">
        <v>155</v>
      </c>
      <c r="Q8" s="4" t="s">
        <v>373</v>
      </c>
      <c r="R8" s="4" t="s">
        <v>374</v>
      </c>
      <c r="S8" s="4" t="s">
        <v>375</v>
      </c>
      <c r="T8" s="4" t="s">
        <v>173</v>
      </c>
      <c r="U8" s="4" t="s">
        <v>173</v>
      </c>
      <c r="V8" s="4" t="s">
        <v>196</v>
      </c>
      <c r="W8" s="4" t="s">
        <v>373</v>
      </c>
      <c r="X8" s="4" t="s">
        <v>376</v>
      </c>
      <c r="Y8" s="4" t="s">
        <v>375</v>
      </c>
      <c r="Z8" s="4" t="s">
        <v>173</v>
      </c>
      <c r="AA8" s="4" t="s">
        <v>173</v>
      </c>
      <c r="AB8" s="4" t="s">
        <v>196</v>
      </c>
      <c r="AC8" s="4" t="s">
        <v>373</v>
      </c>
      <c r="AD8" s="4" t="s">
        <v>376</v>
      </c>
      <c r="AE8" s="4" t="s">
        <v>157</v>
      </c>
      <c r="AF8" s="4" t="s">
        <v>152</v>
      </c>
      <c r="AG8" s="4" t="s">
        <v>377</v>
      </c>
      <c r="AH8" s="4">
        <v>1997</v>
      </c>
      <c r="AI8" s="4" t="s">
        <v>378</v>
      </c>
      <c r="AJ8" s="4" t="s">
        <v>161</v>
      </c>
      <c r="AK8" s="4">
        <v>1338</v>
      </c>
      <c r="AL8" s="4">
        <v>2400</v>
      </c>
      <c r="AM8" s="4">
        <v>55.75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 t="s">
        <v>158</v>
      </c>
      <c r="BG8" s="4" t="s">
        <v>152</v>
      </c>
      <c r="BH8" s="4" t="s">
        <v>379</v>
      </c>
      <c r="BI8" s="4">
        <v>2004</v>
      </c>
      <c r="BJ8" s="4" t="s">
        <v>163</v>
      </c>
      <c r="BK8" s="4" t="s">
        <v>161</v>
      </c>
      <c r="BL8" s="4">
        <v>466</v>
      </c>
      <c r="BM8" s="4">
        <v>800</v>
      </c>
      <c r="BN8" s="4">
        <v>58.25</v>
      </c>
      <c r="BO8" s="4" t="s">
        <v>159</v>
      </c>
      <c r="BP8" s="4" t="s">
        <v>152</v>
      </c>
      <c r="BQ8" s="4" t="s">
        <v>380</v>
      </c>
      <c r="BR8" s="4">
        <v>2008</v>
      </c>
      <c r="BS8" s="4" t="s">
        <v>381</v>
      </c>
      <c r="BT8" s="4" t="s">
        <v>161</v>
      </c>
      <c r="BU8" s="4">
        <v>888</v>
      </c>
      <c r="BV8" s="4">
        <v>1200</v>
      </c>
      <c r="BW8" s="4">
        <v>74</v>
      </c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 t="s">
        <v>160</v>
      </c>
      <c r="DW8" s="4" t="s">
        <v>152</v>
      </c>
      <c r="DX8" s="4">
        <v>2011</v>
      </c>
      <c r="DY8" s="4">
        <v>87</v>
      </c>
      <c r="DZ8" s="4">
        <v>150</v>
      </c>
      <c r="EA8" s="4">
        <v>58</v>
      </c>
      <c r="EB8" s="4" t="s">
        <v>178</v>
      </c>
      <c r="EC8" s="4" t="s">
        <v>173</v>
      </c>
      <c r="ED8" s="4" t="s">
        <v>173</v>
      </c>
      <c r="EE8" s="4" t="s">
        <v>172</v>
      </c>
      <c r="EF8" s="4" t="s">
        <v>382</v>
      </c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5">
        <v>16.725</v>
      </c>
      <c r="FI8" s="5">
        <v>22.2</v>
      </c>
      <c r="FJ8" s="5">
        <v>11.6</v>
      </c>
      <c r="FK8" s="5">
        <v>5.825</v>
      </c>
      <c r="FL8" s="5">
        <v>0</v>
      </c>
      <c r="FM8" s="5">
        <v>0</v>
      </c>
      <c r="FN8" s="5">
        <v>56.35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dcterms:created xsi:type="dcterms:W3CDTF">2013-11-29T10:06:30Z</dcterms:created>
  <dcterms:modified xsi:type="dcterms:W3CDTF">2014-03-04T10:39:09Z</dcterms:modified>
  <cp:category/>
  <cp:version/>
  <cp:contentType/>
  <cp:contentStatus/>
</cp:coreProperties>
</file>